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<sst xmlns="http://schemas.openxmlformats.org/spreadsheetml/2006/main" count="133" uniqueCount="78">
  <si>
    <t>ESTADO ANALITICO DEL EJERCICIO DEL PRESUPUESTO DE EGRESOS DETALLADO - LDF</t>
  </si>
  <si>
    <t>ESTADO ANALITICO DEL EJERCICIO DEL PRESUPUESTO DE EGRESOS DETALLADO - LDF (CLASIFICACION POR OBJETO DEL GASTO)</t>
  </si>
  <si>
    <t>DEL 01 DE ENERO AL  31 MARZO DE 2018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</si>
  <si>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</si>
  <si>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</si>
  <si>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</si>
  <si>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</si>
  <si>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</si>
  <si>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</si>
  <si>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</si>
  <si>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</si>
  <si>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</si>
  <si>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</si>
  <si>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</si>
  <si>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</si>
  <si>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</si>
  <si>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</si>
  <si>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</si>
  <si>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</si>
  <si>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</si>
  <si>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</si>
  <si>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</si>
  <si>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</si>
  <si>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</si>
  <si>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</si>
  <si>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</si>
  <si>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</si>
  <si>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</si>
  <si>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</si>
  <si>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</si>
  <si>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</si>
  <si>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</si>
  <si>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</si>
  <si>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</si>
  <si>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</si>
  <si>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</si>
  <si>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</si>
  <si>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</si>
  <si>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</si>
  <si>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</si>
  <si>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</si>
  <si>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</si>
  <si>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SUBSIDIOS Y SUBVENCIONES</t>
  </si>
  <si>
    <t>AYUDAS SOCIALES</t>
  </si>
  <si>
    <t>PENSIONES Y JUBILACIONES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</si>
  <si>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</si>
  <si>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</si>
  <si>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</si>
  <si>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</si>
  <si>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</si>
  <si>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</si>
  <si>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</si>
  <si>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</si>
  <si>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</si>
  <si>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</si>
  <si>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</si>
  <si>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</si>
  <si>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</si>
  <si>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</si>
  <si>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</si>
  <si>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</si>
  <si>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</si>
  <si>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</si>
  <si>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</si>
  <si>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</si>
  <si>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</si>
  <si>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ADEUDOS DE EJERCICIOS FISCALES ANTERIORES (ADEFAS)</t>
  </si>
  <si>
    <t>Total Gasto No Etiquetado</t>
  </si>
  <si>
    <t>Gasto Etiquetado</t>
  </si>
  <si>
    <t>Total Gasto Etiquetado</t>
  </si>
  <si>
    <t>Total de Gasto</t>
  </si>
  <si>
    <t>INSTITUTO MUNICIPAL DEL DEPORTE DEL MUNICIPIO DE PACHUCA DE SOTO</t>
  </si>
  <si>
    <t>COMISARIO</t>
  </si>
  <si>
    <t xml:space="preserve">DIRECTOR EJECUTIVO </t>
  </si>
  <si>
    <t>COORDINADORA ADMINISTRATIVA</t>
  </si>
  <si>
    <t>L.C.P Y A.P NAYELI JACQUELINE SORIANO ALTUZAR</t>
  </si>
  <si>
    <t>C. RAÚL BAÑOS TINOCO</t>
  </si>
  <si>
    <t>C. YESICA YARELY FLORES LOZANO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</si>
</sst>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9"/>
      <color indexed="8"/>
      <name val="Arial Narrow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 vertical="top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4" fontId="0" fillId="0" borderId="0" xfId="0" applyNumberFormat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40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0" fillId="33" borderId="10" xfId="0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2</xdr:row>
      <xdr:rowOff>114300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28"/>
  <sheetViews>
    <sheetView showGridLines="0" tabSelected="1" zoomScalePageLayoutView="0" workbookViewId="0" topLeftCell="A103">
      <selection activeCell="A1" sqref="A1"/>
    </sheetView>
  </sheetViews>
  <sheetFormatPr defaultColWidth="6.8515625" defaultRowHeight="12.75" customHeight="1"/>
  <cols>
    <col min="1" max="1" width="7.8515625" style="0" customWidth="1"/>
    <col min="2" max="2" width="4.00390625" style="0" customWidth="1"/>
    <col min="3" max="3" width="42.421875" style="0" customWidth="1"/>
    <col min="4" max="4" width="6.421875" style="0" customWidth="1"/>
    <col min="5" max="5" width="3.7109375" style="0" customWidth="1"/>
    <col min="6" max="6" width="17.7109375" style="0" customWidth="1"/>
    <col min="7" max="7" width="16.421875" style="0" customWidth="1"/>
    <col min="8" max="8" width="3.140625" style="0" customWidth="1"/>
    <col min="9" max="9" width="5.140625" style="0" customWidth="1"/>
    <col min="10" max="10" width="4.140625" style="0" customWidth="1"/>
    <col min="11" max="11" width="14.8515625" style="0" customWidth="1"/>
    <col min="12" max="12" width="18.00390625" style="0" customWidth="1"/>
    <col min="13" max="13" width="2.00390625" style="0" customWidth="1"/>
    <col min="14" max="14" width="16.00390625" style="0" customWidth="1"/>
    <col min="15" max="15" width="16.57421875" style="0" customWidth="1"/>
  </cols>
  <sheetData>
    <row r="1" spans="2:14" ht="13.5" customHeight="1">
      <c r="B1" s="25" t="s">
        <v>71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14.25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ht="14.25" customHeight="1"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15" customHeight="1">
      <c r="B4" s="26" t="s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" customHeight="1">
      <c r="A5" s="27" t="s">
        <v>3</v>
      </c>
      <c r="B5" s="27"/>
      <c r="C5" s="27"/>
      <c r="D5" s="27"/>
      <c r="E5" s="27"/>
      <c r="F5" s="24" t="s">
        <v>4</v>
      </c>
      <c r="G5" s="24"/>
      <c r="H5" s="24"/>
      <c r="I5" s="24"/>
      <c r="J5" s="24"/>
      <c r="K5" s="24"/>
      <c r="L5" s="24"/>
      <c r="M5" s="24"/>
      <c r="N5" s="24"/>
    </row>
    <row r="6" spans="1:14" ht="13.5" customHeight="1">
      <c r="A6" s="27"/>
      <c r="B6" s="27"/>
      <c r="C6" s="27"/>
      <c r="D6" s="27"/>
      <c r="E6" s="27"/>
      <c r="F6" s="24" t="s">
        <v>5</v>
      </c>
      <c r="G6" s="24" t="s">
        <v>6</v>
      </c>
      <c r="H6" s="24" t="s">
        <v>7</v>
      </c>
      <c r="I6" s="24"/>
      <c r="J6" s="24"/>
      <c r="K6" s="24" t="s">
        <v>8</v>
      </c>
      <c r="L6" s="24" t="s">
        <v>9</v>
      </c>
      <c r="M6" s="24" t="s">
        <v>10</v>
      </c>
      <c r="N6" s="24"/>
    </row>
    <row r="7" spans="1:14" ht="17.25" customHeight="1">
      <c r="A7" s="27"/>
      <c r="B7" s="27"/>
      <c r="C7" s="27"/>
      <c r="D7" s="27"/>
      <c r="E7" s="27"/>
      <c r="F7" s="24"/>
      <c r="G7" s="24"/>
      <c r="H7" s="24"/>
      <c r="I7" s="24"/>
      <c r="J7" s="24"/>
      <c r="K7" s="24"/>
      <c r="L7" s="24"/>
      <c r="M7" s="24"/>
      <c r="N7" s="24"/>
    </row>
    <row r="8" spans="2:5" ht="12.75">
      <c r="B8" s="21" t="s">
        <v>11</v>
      </c>
      <c r="C8" s="21"/>
      <c r="D8" s="21"/>
      <c r="E8" s="21"/>
    </row>
    <row r="9" spans="2:15" ht="12.75">
      <c r="B9" s="23" t="s">
        <v>12</v>
      </c>
      <c r="C9" s="23"/>
      <c r="D9" s="23"/>
      <c r="E9" s="23"/>
      <c r="F9" s="4">
        <f>SUM(F10:F16)</f>
        <v>4456058.68</v>
      </c>
      <c r="G9" s="4">
        <f>SUM(G10:G16)</f>
        <v>-222987.59</v>
      </c>
      <c r="H9" s="22">
        <f>SUM(H10:J16)</f>
        <v>4233071.09</v>
      </c>
      <c r="I9" s="22">
        <f>SUM(I10:I16)</f>
        <v>0</v>
      </c>
      <c r="J9" s="22">
        <f>SUM(J10:J16)</f>
        <v>0</v>
      </c>
      <c r="K9" s="4">
        <f>SUM(K10:K16)</f>
        <v>1048948</v>
      </c>
      <c r="L9" s="4">
        <f>SUM(L10:L16)</f>
        <v>1048948</v>
      </c>
      <c r="M9" s="22">
        <f>+H9-K9</f>
        <v>3184123.09</v>
      </c>
      <c r="N9" s="22"/>
      <c r="O9" s="3"/>
    </row>
    <row r="10" spans="2:14" ht="12.75">
      <c r="B10" s="18" t="s">
        <v>13</v>
      </c>
      <c r="C10" s="18"/>
      <c r="D10" s="18"/>
      <c r="E10" s="18"/>
      <c r="F10" s="1">
        <v>2758092.32</v>
      </c>
      <c r="G10" s="1">
        <v>0</v>
      </c>
      <c r="H10" s="19">
        <f>+F10+G10</f>
        <v>2758092.32</v>
      </c>
      <c r="I10" s="19"/>
      <c r="J10" s="19"/>
      <c r="K10" s="1">
        <v>704926</v>
      </c>
      <c r="L10" s="1">
        <f>+K10</f>
        <v>704926</v>
      </c>
      <c r="M10" s="19">
        <f aca="true" t="shared" si="0" ref="M10:M16">+H10-K10</f>
        <v>2053166.3199999998</v>
      </c>
      <c r="N10" s="19"/>
    </row>
    <row r="11" spans="2:14" ht="12.75">
      <c r="B11" s="18" t="s">
        <v>14</v>
      </c>
      <c r="C11" s="18"/>
      <c r="D11" s="18"/>
      <c r="E11" s="18"/>
      <c r="F11" s="1">
        <v>123390.72</v>
      </c>
      <c r="G11" s="1">
        <v>0</v>
      </c>
      <c r="H11" s="19">
        <f aca="true" t="shared" si="1" ref="H11:H16">+F11+G11</f>
        <v>123390.72</v>
      </c>
      <c r="I11" s="19"/>
      <c r="J11" s="19"/>
      <c r="K11" s="1">
        <v>50328</v>
      </c>
      <c r="L11" s="1">
        <f aca="true" t="shared" si="2" ref="L11:L63">+K11</f>
        <v>50328</v>
      </c>
      <c r="M11" s="19">
        <f t="shared" si="0"/>
        <v>73062.72</v>
      </c>
      <c r="N11" s="19"/>
    </row>
    <row r="12" spans="2:14" ht="12.75">
      <c r="B12" s="18" t="s">
        <v>15</v>
      </c>
      <c r="C12" s="18"/>
      <c r="D12" s="18"/>
      <c r="E12" s="18"/>
      <c r="F12" s="1">
        <v>974739.92</v>
      </c>
      <c r="G12" s="1">
        <v>-222987.59</v>
      </c>
      <c r="H12" s="19">
        <f t="shared" si="1"/>
        <v>751752.3300000001</v>
      </c>
      <c r="I12" s="19"/>
      <c r="J12" s="19"/>
      <c r="K12" s="1">
        <v>181931</v>
      </c>
      <c r="L12" s="1">
        <f t="shared" si="2"/>
        <v>181931</v>
      </c>
      <c r="M12" s="19">
        <f t="shared" si="0"/>
        <v>569821.3300000001</v>
      </c>
      <c r="N12" s="19"/>
    </row>
    <row r="13" spans="2:14" ht="12.75">
      <c r="B13" s="18" t="s">
        <v>16</v>
      </c>
      <c r="C13" s="18"/>
      <c r="D13" s="18"/>
      <c r="E13" s="18"/>
      <c r="F13" s="1">
        <v>0</v>
      </c>
      <c r="G13" s="1">
        <v>0</v>
      </c>
      <c r="H13" s="19">
        <f t="shared" si="1"/>
        <v>0</v>
      </c>
      <c r="I13" s="19"/>
      <c r="J13" s="19"/>
      <c r="K13" s="1">
        <v>0</v>
      </c>
      <c r="L13" s="1">
        <f t="shared" si="2"/>
        <v>0</v>
      </c>
      <c r="M13" s="19">
        <f t="shared" si="0"/>
        <v>0</v>
      </c>
      <c r="N13" s="19"/>
    </row>
    <row r="14" spans="2:14" ht="12.75">
      <c r="B14" s="18" t="s">
        <v>17</v>
      </c>
      <c r="C14" s="18"/>
      <c r="D14" s="18"/>
      <c r="E14" s="18"/>
      <c r="F14" s="1">
        <v>511203.72</v>
      </c>
      <c r="G14" s="1">
        <v>0</v>
      </c>
      <c r="H14" s="19">
        <f t="shared" si="1"/>
        <v>511203.72</v>
      </c>
      <c r="I14" s="19"/>
      <c r="J14" s="19"/>
      <c r="K14" s="1">
        <v>111763</v>
      </c>
      <c r="L14" s="1">
        <f t="shared" si="2"/>
        <v>111763</v>
      </c>
      <c r="M14" s="19">
        <f t="shared" si="0"/>
        <v>399440.72</v>
      </c>
      <c r="N14" s="19"/>
    </row>
    <row r="15" spans="2:14" ht="12.75">
      <c r="B15" s="18" t="s">
        <v>18</v>
      </c>
      <c r="C15" s="18"/>
      <c r="D15" s="18"/>
      <c r="E15" s="18"/>
      <c r="F15" s="1">
        <v>88632</v>
      </c>
      <c r="G15" s="1">
        <v>0</v>
      </c>
      <c r="H15" s="19">
        <f t="shared" si="1"/>
        <v>88632</v>
      </c>
      <c r="I15" s="19"/>
      <c r="J15" s="19"/>
      <c r="K15" s="1">
        <v>0</v>
      </c>
      <c r="L15" s="1">
        <f t="shared" si="2"/>
        <v>0</v>
      </c>
      <c r="M15" s="19">
        <f t="shared" si="0"/>
        <v>88632</v>
      </c>
      <c r="N15" s="19"/>
    </row>
    <row r="16" spans="2:14" ht="12.75">
      <c r="B16" s="18" t="s">
        <v>19</v>
      </c>
      <c r="C16" s="18"/>
      <c r="D16" s="18"/>
      <c r="E16" s="18"/>
      <c r="F16" s="1">
        <v>0</v>
      </c>
      <c r="G16" s="1">
        <v>0</v>
      </c>
      <c r="H16" s="19">
        <f t="shared" si="1"/>
        <v>0</v>
      </c>
      <c r="I16" s="19"/>
      <c r="J16" s="19"/>
      <c r="K16" s="1">
        <v>0</v>
      </c>
      <c r="L16" s="1">
        <f t="shared" si="2"/>
        <v>0</v>
      </c>
      <c r="M16" s="19">
        <f t="shared" si="0"/>
        <v>0</v>
      </c>
      <c r="N16" s="19"/>
    </row>
    <row r="17" spans="2:14" ht="12.75">
      <c r="B17" s="23" t="s">
        <v>20</v>
      </c>
      <c r="C17" s="23"/>
      <c r="D17" s="23"/>
      <c r="E17" s="23"/>
      <c r="F17" s="4">
        <f>SUM(F18:F26)</f>
        <v>233674.76</v>
      </c>
      <c r="G17" s="4">
        <f>SUM(G18:G26)</f>
        <v>-3020.92</v>
      </c>
      <c r="H17" s="22">
        <f>SUM(H18:J26)</f>
        <v>230653.84</v>
      </c>
      <c r="I17" s="22"/>
      <c r="J17" s="22"/>
      <c r="K17" s="4">
        <f>SUM(K18:K26)</f>
        <v>24130.7</v>
      </c>
      <c r="L17" s="4">
        <f>SUM(L18:L26)</f>
        <v>24130.7</v>
      </c>
      <c r="M17" s="22">
        <f>SUM(M18:N26)</f>
        <v>206523.14</v>
      </c>
      <c r="N17" s="22"/>
    </row>
    <row r="18" spans="2:14" ht="12.75">
      <c r="B18" s="18" t="s">
        <v>21</v>
      </c>
      <c r="C18" s="18"/>
      <c r="D18" s="18"/>
      <c r="E18" s="18"/>
      <c r="F18" s="1">
        <v>49866.33</v>
      </c>
      <c r="G18" s="1">
        <v>1030</v>
      </c>
      <c r="H18" s="19">
        <f aca="true" t="shared" si="3" ref="H18:H26">+F18+G18</f>
        <v>50896.33</v>
      </c>
      <c r="I18" s="19"/>
      <c r="J18" s="19"/>
      <c r="K18" s="1">
        <v>2855.3</v>
      </c>
      <c r="L18" s="1">
        <f t="shared" si="2"/>
        <v>2855.3</v>
      </c>
      <c r="M18" s="19">
        <f aca="true" t="shared" si="4" ref="M18:M26">+H18-K18</f>
        <v>48041.03</v>
      </c>
      <c r="N18" s="19"/>
    </row>
    <row r="19" spans="2:14" ht="12.75">
      <c r="B19" s="18" t="s">
        <v>22</v>
      </c>
      <c r="C19" s="18"/>
      <c r="D19" s="18"/>
      <c r="E19" s="18"/>
      <c r="F19" s="1">
        <v>7200</v>
      </c>
      <c r="G19" s="1">
        <v>839.6</v>
      </c>
      <c r="H19" s="19">
        <f t="shared" si="3"/>
        <v>8039.6</v>
      </c>
      <c r="I19" s="19"/>
      <c r="J19" s="19"/>
      <c r="K19" s="1">
        <v>839.6</v>
      </c>
      <c r="L19" s="1">
        <f t="shared" si="2"/>
        <v>839.6</v>
      </c>
      <c r="M19" s="19">
        <f t="shared" si="4"/>
        <v>7200</v>
      </c>
      <c r="N19" s="19"/>
    </row>
    <row r="20" spans="2:14" ht="12.75">
      <c r="B20" s="18" t="s">
        <v>23</v>
      </c>
      <c r="C20" s="18"/>
      <c r="D20" s="18"/>
      <c r="E20" s="18"/>
      <c r="F20" s="1">
        <v>0</v>
      </c>
      <c r="G20" s="1">
        <v>0</v>
      </c>
      <c r="H20" s="19">
        <f t="shared" si="3"/>
        <v>0</v>
      </c>
      <c r="I20" s="19"/>
      <c r="J20" s="19"/>
      <c r="K20" s="1">
        <v>0</v>
      </c>
      <c r="L20" s="1">
        <f t="shared" si="2"/>
        <v>0</v>
      </c>
      <c r="M20" s="19">
        <f t="shared" si="4"/>
        <v>0</v>
      </c>
      <c r="N20" s="19"/>
    </row>
    <row r="21" spans="2:14" ht="12.75">
      <c r="B21" s="18" t="s">
        <v>24</v>
      </c>
      <c r="C21" s="18"/>
      <c r="D21" s="18"/>
      <c r="E21" s="18"/>
      <c r="F21" s="1">
        <v>9363.84</v>
      </c>
      <c r="G21" s="1">
        <v>330.48</v>
      </c>
      <c r="H21" s="19">
        <f t="shared" si="3"/>
        <v>9694.32</v>
      </c>
      <c r="I21" s="19"/>
      <c r="J21" s="19"/>
      <c r="K21" s="1">
        <v>535.8</v>
      </c>
      <c r="L21" s="1">
        <f t="shared" si="2"/>
        <v>535.8</v>
      </c>
      <c r="M21" s="19">
        <f t="shared" si="4"/>
        <v>9158.52</v>
      </c>
      <c r="N21" s="19"/>
    </row>
    <row r="22" spans="2:14" ht="12.75">
      <c r="B22" s="18" t="s">
        <v>25</v>
      </c>
      <c r="C22" s="18"/>
      <c r="D22" s="18"/>
      <c r="E22" s="18"/>
      <c r="F22" s="1">
        <v>0</v>
      </c>
      <c r="G22" s="1">
        <v>0</v>
      </c>
      <c r="H22" s="19">
        <f t="shared" si="3"/>
        <v>0</v>
      </c>
      <c r="I22" s="19"/>
      <c r="J22" s="19"/>
      <c r="K22" s="1">
        <v>0</v>
      </c>
      <c r="L22" s="1">
        <f t="shared" si="2"/>
        <v>0</v>
      </c>
      <c r="M22" s="19">
        <f t="shared" si="4"/>
        <v>0</v>
      </c>
      <c r="N22" s="19"/>
    </row>
    <row r="23" spans="2:14" ht="12.75">
      <c r="B23" s="18" t="s">
        <v>26</v>
      </c>
      <c r="C23" s="18"/>
      <c r="D23" s="18"/>
      <c r="E23" s="18"/>
      <c r="F23" s="1">
        <v>59802.24</v>
      </c>
      <c r="G23" s="1">
        <v>0</v>
      </c>
      <c r="H23" s="19">
        <f t="shared" si="3"/>
        <v>59802.24</v>
      </c>
      <c r="I23" s="19"/>
      <c r="J23" s="19"/>
      <c r="K23" s="1">
        <v>11200</v>
      </c>
      <c r="L23" s="1">
        <f t="shared" si="2"/>
        <v>11200</v>
      </c>
      <c r="M23" s="19">
        <f t="shared" si="4"/>
        <v>48602.24</v>
      </c>
      <c r="N23" s="19"/>
    </row>
    <row r="24" spans="2:14" ht="12.75">
      <c r="B24" s="18" t="s">
        <v>27</v>
      </c>
      <c r="C24" s="18"/>
      <c r="D24" s="18"/>
      <c r="E24" s="18"/>
      <c r="F24" s="1">
        <v>102161.35</v>
      </c>
      <c r="G24" s="1">
        <v>-5221</v>
      </c>
      <c r="H24" s="19">
        <f t="shared" si="3"/>
        <v>96940.35</v>
      </c>
      <c r="I24" s="19"/>
      <c r="J24" s="19"/>
      <c r="K24" s="1">
        <v>8700</v>
      </c>
      <c r="L24" s="1">
        <f t="shared" si="2"/>
        <v>8700</v>
      </c>
      <c r="M24" s="19">
        <f t="shared" si="4"/>
        <v>88240.35</v>
      </c>
      <c r="N24" s="19"/>
    </row>
    <row r="25" spans="2:14" ht="12.75">
      <c r="B25" s="18" t="s">
        <v>28</v>
      </c>
      <c r="C25" s="18"/>
      <c r="D25" s="18"/>
      <c r="E25" s="18"/>
      <c r="F25" s="1">
        <v>0</v>
      </c>
      <c r="G25" s="1">
        <v>0</v>
      </c>
      <c r="H25" s="19">
        <f t="shared" si="3"/>
        <v>0</v>
      </c>
      <c r="I25" s="19"/>
      <c r="J25" s="19"/>
      <c r="K25" s="1">
        <v>0</v>
      </c>
      <c r="L25" s="1">
        <f t="shared" si="2"/>
        <v>0</v>
      </c>
      <c r="M25" s="19">
        <f t="shared" si="4"/>
        <v>0</v>
      </c>
      <c r="N25" s="19"/>
    </row>
    <row r="26" spans="2:14" ht="12.75">
      <c r="B26" s="18" t="s">
        <v>29</v>
      </c>
      <c r="C26" s="18"/>
      <c r="D26" s="18"/>
      <c r="E26" s="18"/>
      <c r="F26" s="1">
        <v>5281</v>
      </c>
      <c r="G26" s="1">
        <v>0</v>
      </c>
      <c r="H26" s="19">
        <f t="shared" si="3"/>
        <v>5281</v>
      </c>
      <c r="I26" s="19"/>
      <c r="J26" s="19"/>
      <c r="K26" s="1">
        <v>0</v>
      </c>
      <c r="L26" s="1">
        <f t="shared" si="2"/>
        <v>0</v>
      </c>
      <c r="M26" s="19">
        <f t="shared" si="4"/>
        <v>5281</v>
      </c>
      <c r="N26" s="19"/>
    </row>
    <row r="27" spans="2:14" ht="12.75">
      <c r="B27" s="20" t="s">
        <v>30</v>
      </c>
      <c r="C27" s="20"/>
      <c r="D27" s="20"/>
      <c r="E27" s="20"/>
      <c r="F27" s="4">
        <f>SUM(F28:F36)</f>
        <v>786750.5599999999</v>
      </c>
      <c r="G27" s="4">
        <f>SUM(G28:G36)</f>
        <v>228862.35</v>
      </c>
      <c r="H27" s="22">
        <f>SUM(H28:J36)</f>
        <v>1015612.9099999999</v>
      </c>
      <c r="I27" s="22"/>
      <c r="J27" s="22"/>
      <c r="K27" s="4">
        <f>SUM(K28:K36)</f>
        <v>342224.11</v>
      </c>
      <c r="L27" s="4">
        <f>SUM(L28:L36)</f>
        <v>342224.11</v>
      </c>
      <c r="M27" s="22">
        <f>SUM(M28:N36)</f>
        <v>673388.8</v>
      </c>
      <c r="N27" s="22"/>
    </row>
    <row r="28" spans="2:14" ht="12.75">
      <c r="B28" s="18" t="s">
        <v>31</v>
      </c>
      <c r="C28" s="18"/>
      <c r="D28" s="18"/>
      <c r="E28" s="18"/>
      <c r="F28" s="1">
        <v>680829.08</v>
      </c>
      <c r="G28" s="1">
        <v>35745.19</v>
      </c>
      <c r="H28" s="19">
        <f aca="true" t="shared" si="5" ref="H28:H35">+F28+G28</f>
        <v>716574.27</v>
      </c>
      <c r="I28" s="19"/>
      <c r="J28" s="19"/>
      <c r="K28" s="1">
        <v>279208.56</v>
      </c>
      <c r="L28" s="1">
        <f t="shared" si="2"/>
        <v>279208.56</v>
      </c>
      <c r="M28" s="19">
        <f aca="true" t="shared" si="6" ref="M28:M36">+H28-K28</f>
        <v>437365.71</v>
      </c>
      <c r="N28" s="19"/>
    </row>
    <row r="29" spans="2:14" ht="12.75">
      <c r="B29" s="18" t="s">
        <v>32</v>
      </c>
      <c r="C29" s="18"/>
      <c r="D29" s="18"/>
      <c r="E29" s="18"/>
      <c r="F29" s="1">
        <v>0</v>
      </c>
      <c r="G29" s="1">
        <v>0</v>
      </c>
      <c r="H29" s="19">
        <f t="shared" si="5"/>
        <v>0</v>
      </c>
      <c r="I29" s="19"/>
      <c r="J29" s="19"/>
      <c r="K29" s="1">
        <v>0</v>
      </c>
      <c r="L29" s="1">
        <f t="shared" si="2"/>
        <v>0</v>
      </c>
      <c r="M29" s="19">
        <f t="shared" si="6"/>
        <v>0</v>
      </c>
      <c r="N29" s="19"/>
    </row>
    <row r="30" spans="2:14" ht="12.75">
      <c r="B30" s="18" t="s">
        <v>33</v>
      </c>
      <c r="C30" s="18"/>
      <c r="D30" s="18"/>
      <c r="E30" s="18"/>
      <c r="F30" s="1">
        <v>2757.6</v>
      </c>
      <c r="G30" s="1">
        <v>0</v>
      </c>
      <c r="H30" s="19">
        <f t="shared" si="5"/>
        <v>2757.6</v>
      </c>
      <c r="I30" s="19"/>
      <c r="J30" s="19"/>
      <c r="K30" s="1">
        <v>0</v>
      </c>
      <c r="L30" s="1">
        <f t="shared" si="2"/>
        <v>0</v>
      </c>
      <c r="M30" s="19">
        <f t="shared" si="6"/>
        <v>2757.6</v>
      </c>
      <c r="N30" s="19"/>
    </row>
    <row r="31" spans="2:14" ht="12.75">
      <c r="B31" s="18" t="s">
        <v>34</v>
      </c>
      <c r="C31" s="18"/>
      <c r="D31" s="18"/>
      <c r="E31" s="18"/>
      <c r="F31" s="1">
        <v>0</v>
      </c>
      <c r="G31" s="1">
        <v>0</v>
      </c>
      <c r="H31" s="19">
        <f t="shared" si="5"/>
        <v>0</v>
      </c>
      <c r="I31" s="19"/>
      <c r="J31" s="19"/>
      <c r="K31" s="1">
        <v>0</v>
      </c>
      <c r="L31" s="1">
        <f t="shared" si="2"/>
        <v>0</v>
      </c>
      <c r="M31" s="19">
        <f t="shared" si="6"/>
        <v>0</v>
      </c>
      <c r="N31" s="19"/>
    </row>
    <row r="32" spans="2:14" ht="12.75">
      <c r="B32" s="18" t="s">
        <v>35</v>
      </c>
      <c r="C32" s="18"/>
      <c r="D32" s="18"/>
      <c r="E32" s="18"/>
      <c r="F32" s="1">
        <v>11541.6</v>
      </c>
      <c r="G32" s="1">
        <v>6353.76</v>
      </c>
      <c r="H32" s="19">
        <f t="shared" si="5"/>
        <v>17895.36</v>
      </c>
      <c r="I32" s="19"/>
      <c r="J32" s="19"/>
      <c r="K32" s="1">
        <v>7315.56</v>
      </c>
      <c r="L32" s="1">
        <f t="shared" si="2"/>
        <v>7315.56</v>
      </c>
      <c r="M32" s="19">
        <f t="shared" si="6"/>
        <v>10579.8</v>
      </c>
      <c r="N32" s="19"/>
    </row>
    <row r="33" spans="2:14" ht="12.75">
      <c r="B33" s="18" t="s">
        <v>36</v>
      </c>
      <c r="C33" s="18"/>
      <c r="D33" s="18"/>
      <c r="E33" s="18"/>
      <c r="F33" s="1">
        <v>0</v>
      </c>
      <c r="G33" s="1">
        <v>0</v>
      </c>
      <c r="H33" s="19">
        <f t="shared" si="5"/>
        <v>0</v>
      </c>
      <c r="I33" s="19"/>
      <c r="J33" s="19"/>
      <c r="K33" s="1">
        <v>0</v>
      </c>
      <c r="L33" s="1">
        <f t="shared" si="2"/>
        <v>0</v>
      </c>
      <c r="M33" s="19">
        <f t="shared" si="6"/>
        <v>0</v>
      </c>
      <c r="N33" s="19"/>
    </row>
    <row r="34" spans="2:14" ht="12.75">
      <c r="B34" s="18" t="s">
        <v>37</v>
      </c>
      <c r="C34" s="18"/>
      <c r="D34" s="18"/>
      <c r="E34" s="18"/>
      <c r="F34" s="1">
        <v>4800</v>
      </c>
      <c r="G34" s="1">
        <v>0</v>
      </c>
      <c r="H34" s="19">
        <f t="shared" si="5"/>
        <v>4800</v>
      </c>
      <c r="I34" s="19"/>
      <c r="J34" s="19"/>
      <c r="K34" s="1">
        <v>0</v>
      </c>
      <c r="L34" s="1">
        <f t="shared" si="2"/>
        <v>0</v>
      </c>
      <c r="M34" s="19">
        <f t="shared" si="6"/>
        <v>4800</v>
      </c>
      <c r="N34" s="19"/>
    </row>
    <row r="35" spans="2:14" ht="12.75">
      <c r="B35" s="18" t="s">
        <v>38</v>
      </c>
      <c r="C35" s="18"/>
      <c r="D35" s="18"/>
      <c r="E35" s="18"/>
      <c r="F35" s="1">
        <v>52238.88</v>
      </c>
      <c r="G35" s="1">
        <v>0</v>
      </c>
      <c r="H35" s="19">
        <f t="shared" si="5"/>
        <v>52238.88</v>
      </c>
      <c r="I35" s="19"/>
      <c r="J35" s="19"/>
      <c r="K35" s="1">
        <v>3341</v>
      </c>
      <c r="L35" s="1">
        <f t="shared" si="2"/>
        <v>3341</v>
      </c>
      <c r="M35" s="19">
        <f t="shared" si="6"/>
        <v>48897.88</v>
      </c>
      <c r="N35" s="19"/>
    </row>
    <row r="36" spans="2:14" ht="12.75">
      <c r="B36" s="18" t="s">
        <v>39</v>
      </c>
      <c r="C36" s="18"/>
      <c r="D36" s="18"/>
      <c r="E36" s="18"/>
      <c r="F36" s="1">
        <v>34583.4</v>
      </c>
      <c r="G36" s="1">
        <v>186763.4</v>
      </c>
      <c r="H36" s="19">
        <f aca="true" t="shared" si="7" ref="H36:H41">+F36+G36</f>
        <v>221346.8</v>
      </c>
      <c r="I36" s="19"/>
      <c r="J36" s="19"/>
      <c r="K36" s="1">
        <v>52358.99</v>
      </c>
      <c r="L36" s="1">
        <f t="shared" si="2"/>
        <v>52358.99</v>
      </c>
      <c r="M36" s="19">
        <f t="shared" si="6"/>
        <v>168987.81</v>
      </c>
      <c r="N36" s="19"/>
    </row>
    <row r="37" spans="2:14" ht="12.75">
      <c r="B37" s="20" t="s">
        <v>40</v>
      </c>
      <c r="C37" s="20"/>
      <c r="D37" s="20"/>
      <c r="E37" s="20"/>
      <c r="F37" s="4">
        <v>0</v>
      </c>
      <c r="G37" s="4">
        <v>0</v>
      </c>
      <c r="H37" s="22">
        <f t="shared" si="7"/>
        <v>0</v>
      </c>
      <c r="I37" s="22"/>
      <c r="J37" s="22"/>
      <c r="K37" s="4">
        <v>0</v>
      </c>
      <c r="L37" s="4">
        <f t="shared" si="2"/>
        <v>0</v>
      </c>
      <c r="M37" s="22">
        <f>+H37-K37</f>
        <v>0</v>
      </c>
      <c r="N37" s="22"/>
    </row>
    <row r="38" spans="2:14" ht="12.75">
      <c r="B38" s="18" t="s">
        <v>41</v>
      </c>
      <c r="C38" s="18"/>
      <c r="D38" s="18"/>
      <c r="E38" s="18"/>
      <c r="F38" s="1">
        <v>0</v>
      </c>
      <c r="G38" s="1">
        <v>0</v>
      </c>
      <c r="H38" s="19">
        <f t="shared" si="7"/>
        <v>0</v>
      </c>
      <c r="I38" s="19"/>
      <c r="J38" s="19"/>
      <c r="K38" s="1">
        <v>0</v>
      </c>
      <c r="L38" s="1">
        <f t="shared" si="2"/>
        <v>0</v>
      </c>
      <c r="M38" s="19">
        <f>+H38-K38</f>
        <v>0</v>
      </c>
      <c r="N38" s="19"/>
    </row>
    <row r="39" spans="2:14" ht="12.75">
      <c r="B39" s="18" t="s">
        <v>42</v>
      </c>
      <c r="C39" s="18"/>
      <c r="D39" s="18"/>
      <c r="E39" s="18"/>
      <c r="F39" s="1">
        <v>0</v>
      </c>
      <c r="G39" s="1">
        <v>0</v>
      </c>
      <c r="H39" s="19">
        <f t="shared" si="7"/>
        <v>0</v>
      </c>
      <c r="I39" s="19"/>
      <c r="J39" s="19"/>
      <c r="K39" s="1">
        <v>0</v>
      </c>
      <c r="L39" s="1">
        <f t="shared" si="2"/>
        <v>0</v>
      </c>
      <c r="M39" s="19">
        <f>+H39-K39</f>
        <v>0</v>
      </c>
      <c r="N39" s="19"/>
    </row>
    <row r="40" spans="2:14" ht="12.75">
      <c r="B40" s="18" t="s">
        <v>43</v>
      </c>
      <c r="C40" s="18"/>
      <c r="D40" s="18"/>
      <c r="E40" s="18"/>
      <c r="F40" s="1">
        <v>0</v>
      </c>
      <c r="G40" s="1">
        <v>0</v>
      </c>
      <c r="H40" s="19">
        <f t="shared" si="7"/>
        <v>0</v>
      </c>
      <c r="I40" s="19"/>
      <c r="J40" s="19"/>
      <c r="K40" s="1">
        <v>0</v>
      </c>
      <c r="L40" s="1">
        <f t="shared" si="2"/>
        <v>0</v>
      </c>
      <c r="M40" s="19">
        <f>+H40-K40</f>
        <v>0</v>
      </c>
      <c r="N40" s="19"/>
    </row>
    <row r="41" spans="2:14" ht="12.75">
      <c r="B41" s="18" t="s">
        <v>44</v>
      </c>
      <c r="C41" s="18"/>
      <c r="D41" s="18"/>
      <c r="E41" s="18"/>
      <c r="F41" s="1">
        <v>0</v>
      </c>
      <c r="G41" s="1">
        <v>0</v>
      </c>
      <c r="H41" s="19">
        <f t="shared" si="7"/>
        <v>0</v>
      </c>
      <c r="I41" s="19"/>
      <c r="J41" s="19"/>
      <c r="K41" s="1">
        <v>0</v>
      </c>
      <c r="L41" s="1">
        <f t="shared" si="2"/>
        <v>0</v>
      </c>
      <c r="M41" s="19">
        <f>+H41-K41</f>
        <v>0</v>
      </c>
      <c r="N41" s="19"/>
    </row>
    <row r="42" spans="2:14" ht="12.75">
      <c r="B42" s="20" t="s">
        <v>45</v>
      </c>
      <c r="C42" s="20"/>
      <c r="D42" s="20"/>
      <c r="E42" s="20"/>
      <c r="F42" s="4">
        <f>SUM(F43:F51)</f>
        <v>32500</v>
      </c>
      <c r="G42" s="4">
        <f>SUM(G43:G51)</f>
        <v>-2853.84</v>
      </c>
      <c r="H42" s="22">
        <f>SUM(H43:J51)</f>
        <v>29646.16</v>
      </c>
      <c r="I42" s="22"/>
      <c r="J42" s="22"/>
      <c r="K42" s="4">
        <f>SUM(K43:K51)</f>
        <v>0</v>
      </c>
      <c r="L42" s="4">
        <f>SUM(L43:L51)</f>
        <v>0</v>
      </c>
      <c r="M42" s="22">
        <f>SUM(M43:N51)</f>
        <v>29646.16</v>
      </c>
      <c r="N42" s="22"/>
    </row>
    <row r="43" spans="2:14" ht="12.75">
      <c r="B43" s="18" t="s">
        <v>46</v>
      </c>
      <c r="C43" s="18"/>
      <c r="D43" s="18"/>
      <c r="E43" s="18"/>
      <c r="F43" s="1">
        <v>7500</v>
      </c>
      <c r="G43" s="1">
        <v>0</v>
      </c>
      <c r="H43" s="19">
        <f aca="true" t="shared" si="8" ref="H43:H51">+F43+G43</f>
        <v>7500</v>
      </c>
      <c r="I43" s="19"/>
      <c r="J43" s="19"/>
      <c r="K43" s="1">
        <v>0</v>
      </c>
      <c r="L43" s="1">
        <f t="shared" si="2"/>
        <v>0</v>
      </c>
      <c r="M43" s="19">
        <f aca="true" t="shared" si="9" ref="M43:M51">+H43-K43</f>
        <v>7500</v>
      </c>
      <c r="N43" s="19"/>
    </row>
    <row r="44" spans="2:14" ht="12.75">
      <c r="B44" s="18" t="s">
        <v>47</v>
      </c>
      <c r="C44" s="18"/>
      <c r="D44" s="18"/>
      <c r="E44" s="18"/>
      <c r="F44" s="1">
        <v>10000</v>
      </c>
      <c r="G44" s="1">
        <v>-1000</v>
      </c>
      <c r="H44" s="19">
        <f t="shared" si="8"/>
        <v>9000</v>
      </c>
      <c r="I44" s="19"/>
      <c r="J44" s="19"/>
      <c r="K44" s="1">
        <v>0</v>
      </c>
      <c r="L44" s="1">
        <f t="shared" si="2"/>
        <v>0</v>
      </c>
      <c r="M44" s="19">
        <f t="shared" si="9"/>
        <v>9000</v>
      </c>
      <c r="N44" s="19"/>
    </row>
    <row r="45" spans="2:14" ht="12.75">
      <c r="B45" s="18" t="s">
        <v>48</v>
      </c>
      <c r="C45" s="18"/>
      <c r="D45" s="18"/>
      <c r="E45" s="18"/>
      <c r="F45" s="1">
        <v>0</v>
      </c>
      <c r="G45" s="1">
        <v>0</v>
      </c>
      <c r="H45" s="19">
        <f t="shared" si="8"/>
        <v>0</v>
      </c>
      <c r="I45" s="19"/>
      <c r="J45" s="19"/>
      <c r="K45" s="1">
        <v>0</v>
      </c>
      <c r="L45" s="1">
        <f t="shared" si="2"/>
        <v>0</v>
      </c>
      <c r="M45" s="19">
        <f t="shared" si="9"/>
        <v>0</v>
      </c>
      <c r="N45" s="19"/>
    </row>
    <row r="46" spans="2:14" ht="12.75">
      <c r="B46" s="18" t="s">
        <v>49</v>
      </c>
      <c r="C46" s="18"/>
      <c r="D46" s="18"/>
      <c r="E46" s="18"/>
      <c r="F46" s="1">
        <v>0</v>
      </c>
      <c r="G46" s="1">
        <v>0</v>
      </c>
      <c r="H46" s="19">
        <f t="shared" si="8"/>
        <v>0</v>
      </c>
      <c r="I46" s="19"/>
      <c r="J46" s="19"/>
      <c r="K46" s="1">
        <v>0</v>
      </c>
      <c r="L46" s="1">
        <f t="shared" si="2"/>
        <v>0</v>
      </c>
      <c r="M46" s="19">
        <f t="shared" si="9"/>
        <v>0</v>
      </c>
      <c r="N46" s="19"/>
    </row>
    <row r="47" spans="2:14" ht="12.75">
      <c r="B47" s="18" t="s">
        <v>50</v>
      </c>
      <c r="C47" s="18"/>
      <c r="D47" s="18"/>
      <c r="E47" s="18"/>
      <c r="F47" s="1">
        <v>0</v>
      </c>
      <c r="G47" s="1">
        <v>0</v>
      </c>
      <c r="H47" s="19">
        <f t="shared" si="8"/>
        <v>0</v>
      </c>
      <c r="I47" s="19"/>
      <c r="J47" s="19"/>
      <c r="K47" s="1">
        <v>0</v>
      </c>
      <c r="L47" s="1">
        <f t="shared" si="2"/>
        <v>0</v>
      </c>
      <c r="M47" s="19">
        <f t="shared" si="9"/>
        <v>0</v>
      </c>
      <c r="N47" s="19"/>
    </row>
    <row r="48" spans="2:14" ht="12.75">
      <c r="B48" s="18" t="s">
        <v>51</v>
      </c>
      <c r="C48" s="18"/>
      <c r="D48" s="18"/>
      <c r="E48" s="18"/>
      <c r="F48" s="1">
        <v>15000</v>
      </c>
      <c r="G48" s="1">
        <v>-1853.84</v>
      </c>
      <c r="H48" s="19">
        <f t="shared" si="8"/>
        <v>13146.16</v>
      </c>
      <c r="I48" s="19"/>
      <c r="J48" s="19"/>
      <c r="K48" s="1">
        <v>0</v>
      </c>
      <c r="L48" s="1">
        <f t="shared" si="2"/>
        <v>0</v>
      </c>
      <c r="M48" s="19">
        <f t="shared" si="9"/>
        <v>13146.16</v>
      </c>
      <c r="N48" s="19"/>
    </row>
    <row r="49" spans="2:14" ht="12.75">
      <c r="B49" s="18" t="s">
        <v>52</v>
      </c>
      <c r="C49" s="18"/>
      <c r="D49" s="18"/>
      <c r="E49" s="18"/>
      <c r="F49" s="1">
        <v>0</v>
      </c>
      <c r="G49" s="1">
        <v>0</v>
      </c>
      <c r="H49" s="19">
        <f t="shared" si="8"/>
        <v>0</v>
      </c>
      <c r="I49" s="19"/>
      <c r="J49" s="19"/>
      <c r="K49" s="1">
        <v>0</v>
      </c>
      <c r="L49" s="1">
        <f t="shared" si="2"/>
        <v>0</v>
      </c>
      <c r="M49" s="19">
        <f t="shared" si="9"/>
        <v>0</v>
      </c>
      <c r="N49" s="19"/>
    </row>
    <row r="50" spans="2:14" ht="12.75">
      <c r="B50" s="18" t="s">
        <v>53</v>
      </c>
      <c r="C50" s="18"/>
      <c r="D50" s="18"/>
      <c r="E50" s="18"/>
      <c r="F50" s="1">
        <v>0</v>
      </c>
      <c r="G50" s="1">
        <v>0</v>
      </c>
      <c r="H50" s="19">
        <f t="shared" si="8"/>
        <v>0</v>
      </c>
      <c r="I50" s="19"/>
      <c r="J50" s="19"/>
      <c r="K50" s="1">
        <v>0</v>
      </c>
      <c r="L50" s="1">
        <f t="shared" si="2"/>
        <v>0</v>
      </c>
      <c r="M50" s="19">
        <f t="shared" si="9"/>
        <v>0</v>
      </c>
      <c r="N50" s="19"/>
    </row>
    <row r="51" spans="2:14" ht="12.75">
      <c r="B51" s="18" t="s">
        <v>54</v>
      </c>
      <c r="C51" s="18"/>
      <c r="D51" s="18"/>
      <c r="E51" s="18"/>
      <c r="F51" s="1">
        <v>0</v>
      </c>
      <c r="G51" s="1">
        <v>0</v>
      </c>
      <c r="H51" s="19">
        <f t="shared" si="8"/>
        <v>0</v>
      </c>
      <c r="I51" s="19"/>
      <c r="J51" s="19"/>
      <c r="K51" s="1">
        <v>0</v>
      </c>
      <c r="L51" s="1">
        <f t="shared" si="2"/>
        <v>0</v>
      </c>
      <c r="M51" s="19">
        <f t="shared" si="9"/>
        <v>0</v>
      </c>
      <c r="N51" s="19"/>
    </row>
    <row r="52" spans="2:14" ht="12.75">
      <c r="B52" s="20" t="s">
        <v>55</v>
      </c>
      <c r="C52" s="20"/>
      <c r="D52" s="20"/>
      <c r="E52" s="20"/>
      <c r="F52" s="4">
        <v>0</v>
      </c>
      <c r="G52" s="4">
        <v>0</v>
      </c>
      <c r="H52" s="22">
        <f aca="true" t="shared" si="10" ref="H52:H63">+F52+G52</f>
        <v>0</v>
      </c>
      <c r="I52" s="22"/>
      <c r="J52" s="22"/>
      <c r="K52" s="4">
        <v>0</v>
      </c>
      <c r="L52" s="4">
        <f t="shared" si="2"/>
        <v>0</v>
      </c>
      <c r="M52" s="22">
        <f aca="true" t="shared" si="11" ref="M52:M63">+H52-K52</f>
        <v>0</v>
      </c>
      <c r="N52" s="22"/>
    </row>
    <row r="53" spans="2:14" ht="12.75">
      <c r="B53" s="18" t="s">
        <v>56</v>
      </c>
      <c r="C53" s="18"/>
      <c r="D53" s="18"/>
      <c r="E53" s="18"/>
      <c r="F53" s="1">
        <v>0</v>
      </c>
      <c r="G53" s="1">
        <v>0</v>
      </c>
      <c r="H53" s="19">
        <f t="shared" si="10"/>
        <v>0</v>
      </c>
      <c r="I53" s="19"/>
      <c r="J53" s="19"/>
      <c r="K53" s="1">
        <v>0</v>
      </c>
      <c r="L53" s="1">
        <f t="shared" si="2"/>
        <v>0</v>
      </c>
      <c r="M53" s="19">
        <f t="shared" si="11"/>
        <v>0</v>
      </c>
      <c r="N53" s="19"/>
    </row>
    <row r="54" spans="2:14" ht="12.75">
      <c r="B54" s="18" t="s">
        <v>57</v>
      </c>
      <c r="C54" s="18"/>
      <c r="D54" s="18"/>
      <c r="E54" s="18"/>
      <c r="F54" s="1">
        <v>0</v>
      </c>
      <c r="G54" s="1">
        <v>0</v>
      </c>
      <c r="H54" s="19">
        <f t="shared" si="10"/>
        <v>0</v>
      </c>
      <c r="I54" s="19"/>
      <c r="J54" s="19"/>
      <c r="K54" s="1">
        <v>0</v>
      </c>
      <c r="L54" s="1">
        <f t="shared" si="2"/>
        <v>0</v>
      </c>
      <c r="M54" s="19">
        <f t="shared" si="11"/>
        <v>0</v>
      </c>
      <c r="N54" s="19"/>
    </row>
    <row r="55" spans="2:14" ht="12.75">
      <c r="B55" s="18" t="s">
        <v>58</v>
      </c>
      <c r="C55" s="18"/>
      <c r="D55" s="18"/>
      <c r="E55" s="18"/>
      <c r="F55" s="1">
        <v>0</v>
      </c>
      <c r="G55" s="1">
        <v>0</v>
      </c>
      <c r="H55" s="19">
        <f t="shared" si="10"/>
        <v>0</v>
      </c>
      <c r="I55" s="19"/>
      <c r="J55" s="19"/>
      <c r="K55" s="1">
        <v>0</v>
      </c>
      <c r="L55" s="1">
        <f t="shared" si="2"/>
        <v>0</v>
      </c>
      <c r="M55" s="19">
        <f t="shared" si="11"/>
        <v>0</v>
      </c>
      <c r="N55" s="19"/>
    </row>
    <row r="56" spans="2:14" ht="12.75">
      <c r="B56" s="20" t="s">
        <v>59</v>
      </c>
      <c r="C56" s="20"/>
      <c r="D56" s="20"/>
      <c r="E56" s="20"/>
      <c r="F56" s="4">
        <v>0</v>
      </c>
      <c r="G56" s="4">
        <v>0</v>
      </c>
      <c r="H56" s="22">
        <f t="shared" si="10"/>
        <v>0</v>
      </c>
      <c r="I56" s="22"/>
      <c r="J56" s="22"/>
      <c r="K56" s="4">
        <v>0</v>
      </c>
      <c r="L56" s="4">
        <f t="shared" si="2"/>
        <v>0</v>
      </c>
      <c r="M56" s="22">
        <f t="shared" si="11"/>
        <v>0</v>
      </c>
      <c r="N56" s="22"/>
    </row>
    <row r="57" spans="2:14" ht="12.75">
      <c r="B57" s="18" t="s">
        <v>60</v>
      </c>
      <c r="C57" s="18"/>
      <c r="D57" s="18"/>
      <c r="E57" s="18"/>
      <c r="F57" s="1">
        <v>0</v>
      </c>
      <c r="G57" s="1">
        <v>0</v>
      </c>
      <c r="H57" s="19">
        <f t="shared" si="10"/>
        <v>0</v>
      </c>
      <c r="I57" s="19"/>
      <c r="J57" s="19"/>
      <c r="K57" s="1">
        <v>0</v>
      </c>
      <c r="L57" s="1">
        <f t="shared" si="2"/>
        <v>0</v>
      </c>
      <c r="M57" s="19">
        <f t="shared" si="11"/>
        <v>0</v>
      </c>
      <c r="N57" s="19"/>
    </row>
    <row r="58" spans="2:14" ht="12.75">
      <c r="B58" s="18" t="s">
        <v>61</v>
      </c>
      <c r="C58" s="18"/>
      <c r="D58" s="18"/>
      <c r="E58" s="18"/>
      <c r="F58" s="1">
        <v>0</v>
      </c>
      <c r="G58" s="1">
        <v>0</v>
      </c>
      <c r="H58" s="19">
        <f t="shared" si="10"/>
        <v>0</v>
      </c>
      <c r="I58" s="19"/>
      <c r="J58" s="19"/>
      <c r="K58" s="1">
        <v>0</v>
      </c>
      <c r="L58" s="1">
        <f t="shared" si="2"/>
        <v>0</v>
      </c>
      <c r="M58" s="19">
        <f t="shared" si="11"/>
        <v>0</v>
      </c>
      <c r="N58" s="19"/>
    </row>
    <row r="59" spans="2:14" ht="12.75">
      <c r="B59" s="18" t="s">
        <v>62</v>
      </c>
      <c r="C59" s="18"/>
      <c r="D59" s="18"/>
      <c r="E59" s="18"/>
      <c r="F59" s="1">
        <v>0</v>
      </c>
      <c r="G59" s="1">
        <v>0</v>
      </c>
      <c r="H59" s="19">
        <f t="shared" si="10"/>
        <v>0</v>
      </c>
      <c r="I59" s="19"/>
      <c r="J59" s="19"/>
      <c r="K59" s="1">
        <v>0</v>
      </c>
      <c r="L59" s="1">
        <f t="shared" si="2"/>
        <v>0</v>
      </c>
      <c r="M59" s="19">
        <f t="shared" si="11"/>
        <v>0</v>
      </c>
      <c r="N59" s="19"/>
    </row>
    <row r="60" spans="2:14" ht="12.75">
      <c r="B60" s="20" t="s">
        <v>63</v>
      </c>
      <c r="C60" s="20"/>
      <c r="D60" s="20"/>
      <c r="E60" s="20"/>
      <c r="F60" s="4">
        <v>0</v>
      </c>
      <c r="G60" s="4">
        <v>0</v>
      </c>
      <c r="H60" s="22">
        <f t="shared" si="10"/>
        <v>0</v>
      </c>
      <c r="I60" s="22"/>
      <c r="J60" s="22"/>
      <c r="K60" s="4">
        <v>0</v>
      </c>
      <c r="L60" s="4">
        <f t="shared" si="2"/>
        <v>0</v>
      </c>
      <c r="M60" s="22">
        <f t="shared" si="11"/>
        <v>0</v>
      </c>
      <c r="N60" s="22"/>
    </row>
    <row r="61" spans="2:14" ht="12.75">
      <c r="B61" s="18" t="s">
        <v>64</v>
      </c>
      <c r="C61" s="18"/>
      <c r="D61" s="18"/>
      <c r="E61" s="18"/>
      <c r="F61" s="1">
        <v>0</v>
      </c>
      <c r="G61" s="1">
        <v>0</v>
      </c>
      <c r="H61" s="19">
        <f t="shared" si="10"/>
        <v>0</v>
      </c>
      <c r="I61" s="19"/>
      <c r="J61" s="19"/>
      <c r="K61" s="1">
        <v>0</v>
      </c>
      <c r="L61" s="1">
        <f t="shared" si="2"/>
        <v>0</v>
      </c>
      <c r="M61" s="19">
        <f t="shared" si="11"/>
        <v>0</v>
      </c>
      <c r="N61" s="19"/>
    </row>
    <row r="62" spans="2:14" ht="12.75">
      <c r="B62" s="18" t="s">
        <v>65</v>
      </c>
      <c r="C62" s="18"/>
      <c r="D62" s="18"/>
      <c r="E62" s="18"/>
      <c r="F62" s="1">
        <v>0</v>
      </c>
      <c r="G62" s="1">
        <v>0</v>
      </c>
      <c r="H62" s="19">
        <f t="shared" si="10"/>
        <v>0</v>
      </c>
      <c r="I62" s="19"/>
      <c r="J62" s="19"/>
      <c r="K62" s="1">
        <v>0</v>
      </c>
      <c r="L62" s="1">
        <f t="shared" si="2"/>
        <v>0</v>
      </c>
      <c r="M62" s="19">
        <f t="shared" si="11"/>
        <v>0</v>
      </c>
      <c r="N62" s="19"/>
    </row>
    <row r="63" spans="2:14" ht="12.75">
      <c r="B63" s="18" t="s">
        <v>66</v>
      </c>
      <c r="C63" s="18"/>
      <c r="D63" s="18"/>
      <c r="E63" s="18"/>
      <c r="F63" s="1">
        <v>0</v>
      </c>
      <c r="G63" s="1">
        <v>0</v>
      </c>
      <c r="H63" s="19">
        <f t="shared" si="10"/>
        <v>0</v>
      </c>
      <c r="I63" s="19"/>
      <c r="J63" s="19"/>
      <c r="K63" s="1">
        <v>0</v>
      </c>
      <c r="L63" s="1">
        <f t="shared" si="2"/>
        <v>0</v>
      </c>
      <c r="M63" s="19">
        <f t="shared" si="11"/>
        <v>0</v>
      </c>
      <c r="N63" s="19"/>
    </row>
    <row r="64" spans="2:14" ht="12.75">
      <c r="B64" s="15" t="s">
        <v>67</v>
      </c>
      <c r="C64" s="15"/>
      <c r="D64" s="15"/>
      <c r="E64" s="15"/>
      <c r="F64" s="2">
        <f aca="true" t="shared" si="12" ref="F64:N64">+F9+F17+F27+F42</f>
        <v>5508983.999999999</v>
      </c>
      <c r="G64" s="2">
        <f t="shared" si="12"/>
        <v>-3.637978807091713E-12</v>
      </c>
      <c r="H64" s="16">
        <f t="shared" si="12"/>
        <v>5508984</v>
      </c>
      <c r="I64" s="16">
        <f t="shared" si="12"/>
        <v>0</v>
      </c>
      <c r="J64" s="16">
        <f t="shared" si="12"/>
        <v>0</v>
      </c>
      <c r="K64" s="2">
        <f t="shared" si="12"/>
        <v>1415302.81</v>
      </c>
      <c r="L64" s="2">
        <f t="shared" si="12"/>
        <v>1415302.81</v>
      </c>
      <c r="M64" s="16">
        <f t="shared" si="12"/>
        <v>4093681.1900000004</v>
      </c>
      <c r="N64" s="16">
        <f t="shared" si="12"/>
        <v>0</v>
      </c>
    </row>
    <row r="65" spans="2:5" ht="12.75">
      <c r="B65" s="21" t="s">
        <v>68</v>
      </c>
      <c r="C65" s="21"/>
      <c r="D65" s="21"/>
      <c r="E65" s="21"/>
    </row>
    <row r="66" spans="2:14" ht="12.75">
      <c r="B66" s="20" t="s">
        <v>12</v>
      </c>
      <c r="C66" s="20"/>
      <c r="D66" s="20"/>
      <c r="E66" s="20"/>
      <c r="F66" s="1">
        <v>0</v>
      </c>
      <c r="G66" s="1">
        <v>0</v>
      </c>
      <c r="H66" s="19">
        <f aca="true" t="shared" si="13" ref="H66:H120">+F66+G66</f>
        <v>0</v>
      </c>
      <c r="I66" s="19"/>
      <c r="J66" s="19"/>
      <c r="K66" s="1">
        <v>0</v>
      </c>
      <c r="L66" s="1">
        <f aca="true" t="shared" si="14" ref="L66:L120">+K66</f>
        <v>0</v>
      </c>
      <c r="M66" s="19">
        <f aca="true" t="shared" si="15" ref="M66:M120">+H66-K66</f>
        <v>0</v>
      </c>
      <c r="N66" s="19"/>
    </row>
    <row r="67" spans="2:14" ht="12.75">
      <c r="B67" s="18" t="s">
        <v>13</v>
      </c>
      <c r="C67" s="18"/>
      <c r="D67" s="18"/>
      <c r="E67" s="18"/>
      <c r="F67" s="1">
        <v>0</v>
      </c>
      <c r="G67" s="1">
        <v>0</v>
      </c>
      <c r="H67" s="19">
        <f t="shared" si="13"/>
        <v>0</v>
      </c>
      <c r="I67" s="19"/>
      <c r="J67" s="19"/>
      <c r="K67" s="1">
        <v>0</v>
      </c>
      <c r="L67" s="1">
        <f t="shared" si="14"/>
        <v>0</v>
      </c>
      <c r="M67" s="19">
        <f t="shared" si="15"/>
        <v>0</v>
      </c>
      <c r="N67" s="19"/>
    </row>
    <row r="68" spans="2:14" ht="12.75">
      <c r="B68" s="18" t="s">
        <v>14</v>
      </c>
      <c r="C68" s="18"/>
      <c r="D68" s="18"/>
      <c r="E68" s="18"/>
      <c r="F68" s="1">
        <v>0</v>
      </c>
      <c r="G68" s="1">
        <v>0</v>
      </c>
      <c r="H68" s="19">
        <f t="shared" si="13"/>
        <v>0</v>
      </c>
      <c r="I68" s="19"/>
      <c r="J68" s="19"/>
      <c r="K68" s="1">
        <v>0</v>
      </c>
      <c r="L68" s="1">
        <f t="shared" si="14"/>
        <v>0</v>
      </c>
      <c r="M68" s="19">
        <f t="shared" si="15"/>
        <v>0</v>
      </c>
      <c r="N68" s="19"/>
    </row>
    <row r="69" spans="2:14" ht="12.75">
      <c r="B69" s="18" t="s">
        <v>15</v>
      </c>
      <c r="C69" s="18"/>
      <c r="D69" s="18"/>
      <c r="E69" s="18"/>
      <c r="F69" s="1">
        <v>0</v>
      </c>
      <c r="G69" s="1">
        <v>0</v>
      </c>
      <c r="H69" s="19">
        <f t="shared" si="13"/>
        <v>0</v>
      </c>
      <c r="I69" s="19"/>
      <c r="J69" s="19"/>
      <c r="K69" s="1">
        <v>0</v>
      </c>
      <c r="L69" s="1">
        <f t="shared" si="14"/>
        <v>0</v>
      </c>
      <c r="M69" s="19">
        <f t="shared" si="15"/>
        <v>0</v>
      </c>
      <c r="N69" s="19"/>
    </row>
    <row r="70" spans="2:14" ht="12.75">
      <c r="B70" s="18" t="s">
        <v>16</v>
      </c>
      <c r="C70" s="18"/>
      <c r="D70" s="18"/>
      <c r="E70" s="18"/>
      <c r="F70" s="1">
        <v>0</v>
      </c>
      <c r="G70" s="1">
        <v>0</v>
      </c>
      <c r="H70" s="19">
        <f t="shared" si="13"/>
        <v>0</v>
      </c>
      <c r="I70" s="19"/>
      <c r="J70" s="19"/>
      <c r="K70" s="1">
        <v>0</v>
      </c>
      <c r="L70" s="1">
        <f t="shared" si="14"/>
        <v>0</v>
      </c>
      <c r="M70" s="19">
        <f t="shared" si="15"/>
        <v>0</v>
      </c>
      <c r="N70" s="19"/>
    </row>
    <row r="71" spans="2:14" ht="12.75">
      <c r="B71" s="18" t="s">
        <v>17</v>
      </c>
      <c r="C71" s="18"/>
      <c r="D71" s="18"/>
      <c r="E71" s="18"/>
      <c r="F71" s="1">
        <v>0</v>
      </c>
      <c r="G71" s="1">
        <v>0</v>
      </c>
      <c r="H71" s="19">
        <f t="shared" si="13"/>
        <v>0</v>
      </c>
      <c r="I71" s="19"/>
      <c r="J71" s="19"/>
      <c r="K71" s="1">
        <v>0</v>
      </c>
      <c r="L71" s="1">
        <f t="shared" si="14"/>
        <v>0</v>
      </c>
      <c r="M71" s="19">
        <f t="shared" si="15"/>
        <v>0</v>
      </c>
      <c r="N71" s="19"/>
    </row>
    <row r="72" spans="2:14" ht="12.75">
      <c r="B72" s="18" t="s">
        <v>18</v>
      </c>
      <c r="C72" s="18"/>
      <c r="D72" s="18"/>
      <c r="E72" s="18"/>
      <c r="F72" s="1">
        <v>0</v>
      </c>
      <c r="G72" s="1">
        <v>0</v>
      </c>
      <c r="H72" s="19">
        <f t="shared" si="13"/>
        <v>0</v>
      </c>
      <c r="I72" s="19"/>
      <c r="J72" s="19"/>
      <c r="K72" s="1">
        <v>0</v>
      </c>
      <c r="L72" s="1">
        <f t="shared" si="14"/>
        <v>0</v>
      </c>
      <c r="M72" s="19">
        <f t="shared" si="15"/>
        <v>0</v>
      </c>
      <c r="N72" s="19"/>
    </row>
    <row r="73" spans="2:14" ht="12.75">
      <c r="B73" s="18" t="s">
        <v>19</v>
      </c>
      <c r="C73" s="18"/>
      <c r="D73" s="18"/>
      <c r="E73" s="18"/>
      <c r="F73" s="1">
        <v>0</v>
      </c>
      <c r="G73" s="1">
        <v>0</v>
      </c>
      <c r="H73" s="19">
        <f t="shared" si="13"/>
        <v>0</v>
      </c>
      <c r="I73" s="19"/>
      <c r="J73" s="19"/>
      <c r="K73" s="1">
        <v>0</v>
      </c>
      <c r="L73" s="1">
        <f t="shared" si="14"/>
        <v>0</v>
      </c>
      <c r="M73" s="19">
        <f t="shared" si="15"/>
        <v>0</v>
      </c>
      <c r="N73" s="19"/>
    </row>
    <row r="74" spans="2:14" ht="12.75">
      <c r="B74" s="20" t="s">
        <v>20</v>
      </c>
      <c r="C74" s="20"/>
      <c r="D74" s="20"/>
      <c r="E74" s="20"/>
      <c r="F74" s="1">
        <v>0</v>
      </c>
      <c r="G74" s="1">
        <v>0</v>
      </c>
      <c r="H74" s="19">
        <f t="shared" si="13"/>
        <v>0</v>
      </c>
      <c r="I74" s="19"/>
      <c r="J74" s="19"/>
      <c r="K74" s="1">
        <v>0</v>
      </c>
      <c r="L74" s="1">
        <f t="shared" si="14"/>
        <v>0</v>
      </c>
      <c r="M74" s="19">
        <f t="shared" si="15"/>
        <v>0</v>
      </c>
      <c r="N74" s="19"/>
    </row>
    <row r="75" spans="2:14" ht="12.75">
      <c r="B75" s="18" t="s">
        <v>21</v>
      </c>
      <c r="C75" s="18"/>
      <c r="D75" s="18"/>
      <c r="E75" s="18"/>
      <c r="F75" s="1">
        <v>0</v>
      </c>
      <c r="G75" s="1">
        <v>0</v>
      </c>
      <c r="H75" s="19">
        <f t="shared" si="13"/>
        <v>0</v>
      </c>
      <c r="I75" s="19"/>
      <c r="J75" s="19"/>
      <c r="K75" s="1">
        <v>0</v>
      </c>
      <c r="L75" s="1">
        <f t="shared" si="14"/>
        <v>0</v>
      </c>
      <c r="M75" s="19">
        <f t="shared" si="15"/>
        <v>0</v>
      </c>
      <c r="N75" s="19"/>
    </row>
    <row r="76" spans="2:14" ht="12.75">
      <c r="B76" s="18" t="s">
        <v>22</v>
      </c>
      <c r="C76" s="18"/>
      <c r="D76" s="18"/>
      <c r="E76" s="18"/>
      <c r="F76" s="1">
        <v>0</v>
      </c>
      <c r="G76" s="1">
        <v>0</v>
      </c>
      <c r="H76" s="19">
        <f t="shared" si="13"/>
        <v>0</v>
      </c>
      <c r="I76" s="19"/>
      <c r="J76" s="19"/>
      <c r="K76" s="1">
        <v>0</v>
      </c>
      <c r="L76" s="1">
        <f t="shared" si="14"/>
        <v>0</v>
      </c>
      <c r="M76" s="19">
        <f t="shared" si="15"/>
        <v>0</v>
      </c>
      <c r="N76" s="19"/>
    </row>
    <row r="77" spans="2:14" ht="12.75">
      <c r="B77" s="18" t="s">
        <v>23</v>
      </c>
      <c r="C77" s="18"/>
      <c r="D77" s="18"/>
      <c r="E77" s="18"/>
      <c r="F77" s="1">
        <v>0</v>
      </c>
      <c r="G77" s="1">
        <v>0</v>
      </c>
      <c r="H77" s="19">
        <f t="shared" si="13"/>
        <v>0</v>
      </c>
      <c r="I77" s="19"/>
      <c r="J77" s="19"/>
      <c r="K77" s="1">
        <v>0</v>
      </c>
      <c r="L77" s="1">
        <f t="shared" si="14"/>
        <v>0</v>
      </c>
      <c r="M77" s="19">
        <f t="shared" si="15"/>
        <v>0</v>
      </c>
      <c r="N77" s="19"/>
    </row>
    <row r="78" spans="2:14" ht="12.75">
      <c r="B78" s="18" t="s">
        <v>24</v>
      </c>
      <c r="C78" s="18"/>
      <c r="D78" s="18"/>
      <c r="E78" s="18"/>
      <c r="F78" s="1">
        <v>0</v>
      </c>
      <c r="G78" s="1">
        <v>0</v>
      </c>
      <c r="H78" s="19">
        <f t="shared" si="13"/>
        <v>0</v>
      </c>
      <c r="I78" s="19"/>
      <c r="J78" s="19"/>
      <c r="K78" s="1">
        <v>0</v>
      </c>
      <c r="L78" s="1">
        <f t="shared" si="14"/>
        <v>0</v>
      </c>
      <c r="M78" s="19">
        <f t="shared" si="15"/>
        <v>0</v>
      </c>
      <c r="N78" s="19"/>
    </row>
    <row r="79" spans="2:14" ht="12.75">
      <c r="B79" s="18" t="s">
        <v>25</v>
      </c>
      <c r="C79" s="18"/>
      <c r="D79" s="18"/>
      <c r="E79" s="18"/>
      <c r="F79" s="1">
        <v>0</v>
      </c>
      <c r="G79" s="1">
        <v>0</v>
      </c>
      <c r="H79" s="19">
        <f t="shared" si="13"/>
        <v>0</v>
      </c>
      <c r="I79" s="19"/>
      <c r="J79" s="19"/>
      <c r="K79" s="1">
        <v>0</v>
      </c>
      <c r="L79" s="1">
        <f t="shared" si="14"/>
        <v>0</v>
      </c>
      <c r="M79" s="19">
        <f t="shared" si="15"/>
        <v>0</v>
      </c>
      <c r="N79" s="19"/>
    </row>
    <row r="80" spans="2:14" ht="12.75">
      <c r="B80" s="18" t="s">
        <v>26</v>
      </c>
      <c r="C80" s="18"/>
      <c r="D80" s="18"/>
      <c r="E80" s="18"/>
      <c r="F80" s="1">
        <v>0</v>
      </c>
      <c r="G80" s="1">
        <v>0</v>
      </c>
      <c r="H80" s="19">
        <f t="shared" si="13"/>
        <v>0</v>
      </c>
      <c r="I80" s="19"/>
      <c r="J80" s="19"/>
      <c r="K80" s="1">
        <v>0</v>
      </c>
      <c r="L80" s="1">
        <f t="shared" si="14"/>
        <v>0</v>
      </c>
      <c r="M80" s="19">
        <f t="shared" si="15"/>
        <v>0</v>
      </c>
      <c r="N80" s="19"/>
    </row>
    <row r="81" spans="2:14" ht="12.75">
      <c r="B81" s="18" t="s">
        <v>27</v>
      </c>
      <c r="C81" s="18"/>
      <c r="D81" s="18"/>
      <c r="E81" s="18"/>
      <c r="F81" s="1">
        <v>0</v>
      </c>
      <c r="G81" s="1">
        <v>0</v>
      </c>
      <c r="H81" s="19">
        <f t="shared" si="13"/>
        <v>0</v>
      </c>
      <c r="I81" s="19"/>
      <c r="J81" s="19"/>
      <c r="K81" s="1">
        <v>0</v>
      </c>
      <c r="L81" s="1">
        <f t="shared" si="14"/>
        <v>0</v>
      </c>
      <c r="M81" s="19">
        <f t="shared" si="15"/>
        <v>0</v>
      </c>
      <c r="N81" s="19"/>
    </row>
    <row r="82" spans="2:14" ht="12.75">
      <c r="B82" s="18" t="s">
        <v>28</v>
      </c>
      <c r="C82" s="18"/>
      <c r="D82" s="18"/>
      <c r="E82" s="18"/>
      <c r="F82" s="1">
        <v>0</v>
      </c>
      <c r="G82" s="1">
        <v>0</v>
      </c>
      <c r="H82" s="19">
        <f t="shared" si="13"/>
        <v>0</v>
      </c>
      <c r="I82" s="19"/>
      <c r="J82" s="19"/>
      <c r="K82" s="1">
        <v>0</v>
      </c>
      <c r="L82" s="1">
        <f t="shared" si="14"/>
        <v>0</v>
      </c>
      <c r="M82" s="19">
        <f t="shared" si="15"/>
        <v>0</v>
      </c>
      <c r="N82" s="19"/>
    </row>
    <row r="83" spans="2:14" ht="12.75">
      <c r="B83" s="18" t="s">
        <v>29</v>
      </c>
      <c r="C83" s="18"/>
      <c r="D83" s="18"/>
      <c r="E83" s="18"/>
      <c r="F83" s="1">
        <v>0</v>
      </c>
      <c r="G83" s="1">
        <v>0</v>
      </c>
      <c r="H83" s="19">
        <f t="shared" si="13"/>
        <v>0</v>
      </c>
      <c r="I83" s="19"/>
      <c r="J83" s="19"/>
      <c r="K83" s="1">
        <v>0</v>
      </c>
      <c r="L83" s="1">
        <f t="shared" si="14"/>
        <v>0</v>
      </c>
      <c r="M83" s="19">
        <f t="shared" si="15"/>
        <v>0</v>
      </c>
      <c r="N83" s="19"/>
    </row>
    <row r="84" spans="2:14" ht="12.75">
      <c r="B84" s="20" t="s">
        <v>30</v>
      </c>
      <c r="C84" s="20"/>
      <c r="D84" s="20"/>
      <c r="E84" s="20"/>
      <c r="F84" s="1">
        <v>0</v>
      </c>
      <c r="G84" s="1">
        <v>0</v>
      </c>
      <c r="H84" s="19">
        <f t="shared" si="13"/>
        <v>0</v>
      </c>
      <c r="I84" s="19"/>
      <c r="J84" s="19"/>
      <c r="K84" s="1">
        <v>0</v>
      </c>
      <c r="L84" s="1">
        <f t="shared" si="14"/>
        <v>0</v>
      </c>
      <c r="M84" s="19">
        <f t="shared" si="15"/>
        <v>0</v>
      </c>
      <c r="N84" s="19"/>
    </row>
    <row r="85" spans="2:14" ht="12.75">
      <c r="B85" s="18" t="s">
        <v>31</v>
      </c>
      <c r="C85" s="18"/>
      <c r="D85" s="18"/>
      <c r="E85" s="18"/>
      <c r="F85" s="1">
        <v>0</v>
      </c>
      <c r="G85" s="1">
        <v>0</v>
      </c>
      <c r="H85" s="19">
        <f t="shared" si="13"/>
        <v>0</v>
      </c>
      <c r="I85" s="19"/>
      <c r="J85" s="19"/>
      <c r="K85" s="1">
        <v>0</v>
      </c>
      <c r="L85" s="1">
        <f t="shared" si="14"/>
        <v>0</v>
      </c>
      <c r="M85" s="19">
        <f t="shared" si="15"/>
        <v>0</v>
      </c>
      <c r="N85" s="19"/>
    </row>
    <row r="86" spans="2:14" ht="12.75">
      <c r="B86" s="18" t="s">
        <v>32</v>
      </c>
      <c r="C86" s="18"/>
      <c r="D86" s="18"/>
      <c r="E86" s="18"/>
      <c r="F86" s="1">
        <v>0</v>
      </c>
      <c r="G86" s="1">
        <v>0</v>
      </c>
      <c r="H86" s="19">
        <f t="shared" si="13"/>
        <v>0</v>
      </c>
      <c r="I86" s="19"/>
      <c r="J86" s="19"/>
      <c r="K86" s="1">
        <v>0</v>
      </c>
      <c r="L86" s="1">
        <f t="shared" si="14"/>
        <v>0</v>
      </c>
      <c r="M86" s="19">
        <f t="shared" si="15"/>
        <v>0</v>
      </c>
      <c r="N86" s="19"/>
    </row>
    <row r="87" spans="2:14" ht="12.75">
      <c r="B87" s="18" t="s">
        <v>33</v>
      </c>
      <c r="C87" s="18"/>
      <c r="D87" s="18"/>
      <c r="E87" s="18"/>
      <c r="F87" s="1">
        <v>0</v>
      </c>
      <c r="G87" s="1">
        <v>0</v>
      </c>
      <c r="H87" s="19">
        <f t="shared" si="13"/>
        <v>0</v>
      </c>
      <c r="I87" s="19"/>
      <c r="J87" s="19"/>
      <c r="K87" s="1">
        <v>0</v>
      </c>
      <c r="L87" s="1">
        <f t="shared" si="14"/>
        <v>0</v>
      </c>
      <c r="M87" s="19">
        <f t="shared" si="15"/>
        <v>0</v>
      </c>
      <c r="N87" s="19"/>
    </row>
    <row r="88" spans="2:14" ht="12.75">
      <c r="B88" s="18" t="s">
        <v>34</v>
      </c>
      <c r="C88" s="18"/>
      <c r="D88" s="18"/>
      <c r="E88" s="18"/>
      <c r="F88" s="1">
        <v>0</v>
      </c>
      <c r="G88" s="1">
        <v>0</v>
      </c>
      <c r="H88" s="19">
        <f t="shared" si="13"/>
        <v>0</v>
      </c>
      <c r="I88" s="19"/>
      <c r="J88" s="19"/>
      <c r="K88" s="1">
        <v>0</v>
      </c>
      <c r="L88" s="1">
        <f t="shared" si="14"/>
        <v>0</v>
      </c>
      <c r="M88" s="19">
        <f t="shared" si="15"/>
        <v>0</v>
      </c>
      <c r="N88" s="19"/>
    </row>
    <row r="89" spans="2:14" ht="12.75">
      <c r="B89" s="18" t="s">
        <v>35</v>
      </c>
      <c r="C89" s="18"/>
      <c r="D89" s="18"/>
      <c r="E89" s="18"/>
      <c r="F89" s="1">
        <v>0</v>
      </c>
      <c r="G89" s="1">
        <v>0</v>
      </c>
      <c r="H89" s="19">
        <f t="shared" si="13"/>
        <v>0</v>
      </c>
      <c r="I89" s="19"/>
      <c r="J89" s="19"/>
      <c r="K89" s="1">
        <v>0</v>
      </c>
      <c r="L89" s="1">
        <f t="shared" si="14"/>
        <v>0</v>
      </c>
      <c r="M89" s="19">
        <f t="shared" si="15"/>
        <v>0</v>
      </c>
      <c r="N89" s="19"/>
    </row>
    <row r="90" spans="2:14" ht="12.75">
      <c r="B90" s="18" t="s">
        <v>36</v>
      </c>
      <c r="C90" s="18"/>
      <c r="D90" s="18"/>
      <c r="E90" s="18"/>
      <c r="F90" s="1">
        <v>0</v>
      </c>
      <c r="G90" s="1">
        <v>0</v>
      </c>
      <c r="H90" s="19">
        <f t="shared" si="13"/>
        <v>0</v>
      </c>
      <c r="I90" s="19"/>
      <c r="J90" s="19"/>
      <c r="K90" s="1">
        <v>0</v>
      </c>
      <c r="L90" s="1">
        <f t="shared" si="14"/>
        <v>0</v>
      </c>
      <c r="M90" s="19">
        <f t="shared" si="15"/>
        <v>0</v>
      </c>
      <c r="N90" s="19"/>
    </row>
    <row r="91" spans="2:14" ht="12.75">
      <c r="B91" s="18" t="s">
        <v>37</v>
      </c>
      <c r="C91" s="18"/>
      <c r="D91" s="18"/>
      <c r="E91" s="18"/>
      <c r="F91" s="1">
        <v>0</v>
      </c>
      <c r="G91" s="1">
        <v>0</v>
      </c>
      <c r="H91" s="19">
        <f t="shared" si="13"/>
        <v>0</v>
      </c>
      <c r="I91" s="19"/>
      <c r="J91" s="19"/>
      <c r="K91" s="1">
        <v>0</v>
      </c>
      <c r="L91" s="1">
        <f t="shared" si="14"/>
        <v>0</v>
      </c>
      <c r="M91" s="19">
        <f t="shared" si="15"/>
        <v>0</v>
      </c>
      <c r="N91" s="19"/>
    </row>
    <row r="92" spans="2:14" ht="12.75">
      <c r="B92" s="18" t="s">
        <v>38</v>
      </c>
      <c r="C92" s="18"/>
      <c r="D92" s="18"/>
      <c r="E92" s="18"/>
      <c r="F92" s="1">
        <v>0</v>
      </c>
      <c r="G92" s="1">
        <v>0</v>
      </c>
      <c r="H92" s="19">
        <f t="shared" si="13"/>
        <v>0</v>
      </c>
      <c r="I92" s="19"/>
      <c r="J92" s="19"/>
      <c r="K92" s="1">
        <v>0</v>
      </c>
      <c r="L92" s="1">
        <f t="shared" si="14"/>
        <v>0</v>
      </c>
      <c r="M92" s="19">
        <f t="shared" si="15"/>
        <v>0</v>
      </c>
      <c r="N92" s="19"/>
    </row>
    <row r="93" spans="2:14" ht="12.75">
      <c r="B93" s="18" t="s">
        <v>39</v>
      </c>
      <c r="C93" s="18"/>
      <c r="D93" s="18"/>
      <c r="E93" s="18"/>
      <c r="F93" s="1">
        <v>0</v>
      </c>
      <c r="G93" s="1">
        <v>0</v>
      </c>
      <c r="H93" s="19">
        <f t="shared" si="13"/>
        <v>0</v>
      </c>
      <c r="I93" s="19"/>
      <c r="J93" s="19"/>
      <c r="K93" s="1">
        <v>0</v>
      </c>
      <c r="L93" s="1">
        <f t="shared" si="14"/>
        <v>0</v>
      </c>
      <c r="M93" s="19">
        <f t="shared" si="15"/>
        <v>0</v>
      </c>
      <c r="N93" s="19"/>
    </row>
    <row r="94" spans="2:14" ht="12.75">
      <c r="B94" s="20" t="s">
        <v>40</v>
      </c>
      <c r="C94" s="20"/>
      <c r="D94" s="20"/>
      <c r="E94" s="20"/>
      <c r="F94" s="1">
        <v>0</v>
      </c>
      <c r="G94" s="1">
        <v>0</v>
      </c>
      <c r="H94" s="19">
        <f t="shared" si="13"/>
        <v>0</v>
      </c>
      <c r="I94" s="19"/>
      <c r="J94" s="19"/>
      <c r="K94" s="1">
        <v>0</v>
      </c>
      <c r="L94" s="1">
        <f t="shared" si="14"/>
        <v>0</v>
      </c>
      <c r="M94" s="19">
        <f t="shared" si="15"/>
        <v>0</v>
      </c>
      <c r="N94" s="19"/>
    </row>
    <row r="95" spans="2:14" ht="12.75">
      <c r="B95" s="18" t="s">
        <v>41</v>
      </c>
      <c r="C95" s="18"/>
      <c r="D95" s="18"/>
      <c r="E95" s="18"/>
      <c r="F95" s="1">
        <v>0</v>
      </c>
      <c r="G95" s="1">
        <v>0</v>
      </c>
      <c r="H95" s="19">
        <f t="shared" si="13"/>
        <v>0</v>
      </c>
      <c r="I95" s="19"/>
      <c r="J95" s="19"/>
      <c r="K95" s="1">
        <v>0</v>
      </c>
      <c r="L95" s="1">
        <f t="shared" si="14"/>
        <v>0</v>
      </c>
      <c r="M95" s="19">
        <f t="shared" si="15"/>
        <v>0</v>
      </c>
      <c r="N95" s="19"/>
    </row>
    <row r="96" spans="2:14" ht="12.75">
      <c r="B96" s="18" t="s">
        <v>42</v>
      </c>
      <c r="C96" s="18"/>
      <c r="D96" s="18"/>
      <c r="E96" s="18"/>
      <c r="F96" s="1">
        <v>0</v>
      </c>
      <c r="G96" s="1">
        <v>0</v>
      </c>
      <c r="H96" s="19">
        <f t="shared" si="13"/>
        <v>0</v>
      </c>
      <c r="I96" s="19"/>
      <c r="J96" s="19"/>
      <c r="K96" s="1">
        <v>0</v>
      </c>
      <c r="L96" s="1">
        <f t="shared" si="14"/>
        <v>0</v>
      </c>
      <c r="M96" s="19">
        <f t="shared" si="15"/>
        <v>0</v>
      </c>
      <c r="N96" s="19"/>
    </row>
    <row r="97" spans="2:14" ht="12.75">
      <c r="B97" s="18" t="s">
        <v>43</v>
      </c>
      <c r="C97" s="18"/>
      <c r="D97" s="18"/>
      <c r="E97" s="18"/>
      <c r="F97" s="1">
        <v>0</v>
      </c>
      <c r="G97" s="1">
        <v>0</v>
      </c>
      <c r="H97" s="19">
        <f t="shared" si="13"/>
        <v>0</v>
      </c>
      <c r="I97" s="19"/>
      <c r="J97" s="19"/>
      <c r="K97" s="1">
        <v>0</v>
      </c>
      <c r="L97" s="1">
        <f t="shared" si="14"/>
        <v>0</v>
      </c>
      <c r="M97" s="19">
        <f t="shared" si="15"/>
        <v>0</v>
      </c>
      <c r="N97" s="19"/>
    </row>
    <row r="98" spans="2:14" ht="12.75">
      <c r="B98" s="18" t="s">
        <v>44</v>
      </c>
      <c r="C98" s="18"/>
      <c r="D98" s="18"/>
      <c r="E98" s="18"/>
      <c r="F98" s="1">
        <v>0</v>
      </c>
      <c r="G98" s="1">
        <v>0</v>
      </c>
      <c r="H98" s="19">
        <f t="shared" si="13"/>
        <v>0</v>
      </c>
      <c r="I98" s="19"/>
      <c r="J98" s="19"/>
      <c r="K98" s="1">
        <v>0</v>
      </c>
      <c r="L98" s="1">
        <f t="shared" si="14"/>
        <v>0</v>
      </c>
      <c r="M98" s="19">
        <f t="shared" si="15"/>
        <v>0</v>
      </c>
      <c r="N98" s="19"/>
    </row>
    <row r="99" spans="2:14" ht="12.75">
      <c r="B99" s="20" t="s">
        <v>45</v>
      </c>
      <c r="C99" s="20"/>
      <c r="D99" s="20"/>
      <c r="E99" s="20"/>
      <c r="F99" s="1">
        <v>0</v>
      </c>
      <c r="G99" s="1">
        <v>0</v>
      </c>
      <c r="H99" s="19">
        <f t="shared" si="13"/>
        <v>0</v>
      </c>
      <c r="I99" s="19"/>
      <c r="J99" s="19"/>
      <c r="K99" s="1">
        <v>0</v>
      </c>
      <c r="L99" s="1">
        <f t="shared" si="14"/>
        <v>0</v>
      </c>
      <c r="M99" s="19">
        <f t="shared" si="15"/>
        <v>0</v>
      </c>
      <c r="N99" s="19"/>
    </row>
    <row r="100" spans="2:14" ht="12.75">
      <c r="B100" s="18" t="s">
        <v>46</v>
      </c>
      <c r="C100" s="18"/>
      <c r="D100" s="18"/>
      <c r="E100" s="18"/>
      <c r="F100" s="1">
        <v>0</v>
      </c>
      <c r="G100" s="1">
        <v>0</v>
      </c>
      <c r="H100" s="19">
        <f t="shared" si="13"/>
        <v>0</v>
      </c>
      <c r="I100" s="19"/>
      <c r="J100" s="19"/>
      <c r="K100" s="1">
        <v>0</v>
      </c>
      <c r="L100" s="1">
        <f t="shared" si="14"/>
        <v>0</v>
      </c>
      <c r="M100" s="19">
        <f t="shared" si="15"/>
        <v>0</v>
      </c>
      <c r="N100" s="19"/>
    </row>
    <row r="101" spans="2:14" ht="12.75">
      <c r="B101" s="18" t="s">
        <v>47</v>
      </c>
      <c r="C101" s="18"/>
      <c r="D101" s="18"/>
      <c r="E101" s="18"/>
      <c r="F101" s="1">
        <v>0</v>
      </c>
      <c r="G101" s="1">
        <v>0</v>
      </c>
      <c r="H101" s="19">
        <f t="shared" si="13"/>
        <v>0</v>
      </c>
      <c r="I101" s="19"/>
      <c r="J101" s="19"/>
      <c r="K101" s="1">
        <v>0</v>
      </c>
      <c r="L101" s="1">
        <f t="shared" si="14"/>
        <v>0</v>
      </c>
      <c r="M101" s="19">
        <f t="shared" si="15"/>
        <v>0</v>
      </c>
      <c r="N101" s="19"/>
    </row>
    <row r="102" spans="2:14" ht="12.75">
      <c r="B102" s="18" t="s">
        <v>48</v>
      </c>
      <c r="C102" s="18"/>
      <c r="D102" s="18"/>
      <c r="E102" s="18"/>
      <c r="F102" s="1">
        <v>0</v>
      </c>
      <c r="G102" s="1">
        <v>0</v>
      </c>
      <c r="H102" s="19">
        <f t="shared" si="13"/>
        <v>0</v>
      </c>
      <c r="I102" s="19"/>
      <c r="J102" s="19"/>
      <c r="K102" s="1">
        <v>0</v>
      </c>
      <c r="L102" s="1">
        <f t="shared" si="14"/>
        <v>0</v>
      </c>
      <c r="M102" s="19">
        <f t="shared" si="15"/>
        <v>0</v>
      </c>
      <c r="N102" s="19"/>
    </row>
    <row r="103" spans="2:14" ht="12.75">
      <c r="B103" s="18" t="s">
        <v>49</v>
      </c>
      <c r="C103" s="18"/>
      <c r="D103" s="18"/>
      <c r="E103" s="18"/>
      <c r="F103" s="1">
        <v>0</v>
      </c>
      <c r="G103" s="1">
        <v>0</v>
      </c>
      <c r="H103" s="19">
        <f t="shared" si="13"/>
        <v>0</v>
      </c>
      <c r="I103" s="19"/>
      <c r="J103" s="19"/>
      <c r="K103" s="1">
        <v>0</v>
      </c>
      <c r="L103" s="1">
        <f t="shared" si="14"/>
        <v>0</v>
      </c>
      <c r="M103" s="19">
        <f t="shared" si="15"/>
        <v>0</v>
      </c>
      <c r="N103" s="19"/>
    </row>
    <row r="104" spans="2:14" ht="12.75">
      <c r="B104" s="18" t="s">
        <v>50</v>
      </c>
      <c r="C104" s="18"/>
      <c r="D104" s="18"/>
      <c r="E104" s="18"/>
      <c r="F104" s="1">
        <v>0</v>
      </c>
      <c r="G104" s="1">
        <v>0</v>
      </c>
      <c r="H104" s="19">
        <f t="shared" si="13"/>
        <v>0</v>
      </c>
      <c r="I104" s="19"/>
      <c r="J104" s="19"/>
      <c r="K104" s="1">
        <v>0</v>
      </c>
      <c r="L104" s="1">
        <f t="shared" si="14"/>
        <v>0</v>
      </c>
      <c r="M104" s="19">
        <f t="shared" si="15"/>
        <v>0</v>
      </c>
      <c r="N104" s="19"/>
    </row>
    <row r="105" spans="2:14" ht="12.75">
      <c r="B105" s="18" t="s">
        <v>51</v>
      </c>
      <c r="C105" s="18"/>
      <c r="D105" s="18"/>
      <c r="E105" s="18"/>
      <c r="F105" s="1">
        <v>0</v>
      </c>
      <c r="G105" s="1">
        <v>0</v>
      </c>
      <c r="H105" s="19">
        <f t="shared" si="13"/>
        <v>0</v>
      </c>
      <c r="I105" s="19"/>
      <c r="J105" s="19"/>
      <c r="K105" s="1">
        <v>0</v>
      </c>
      <c r="L105" s="1">
        <f t="shared" si="14"/>
        <v>0</v>
      </c>
      <c r="M105" s="19">
        <f t="shared" si="15"/>
        <v>0</v>
      </c>
      <c r="N105" s="19"/>
    </row>
    <row r="106" spans="2:14" ht="12.75">
      <c r="B106" s="18" t="s">
        <v>52</v>
      </c>
      <c r="C106" s="18"/>
      <c r="D106" s="18"/>
      <c r="E106" s="18"/>
      <c r="F106" s="1">
        <v>0</v>
      </c>
      <c r="G106" s="1">
        <v>0</v>
      </c>
      <c r="H106" s="19">
        <f t="shared" si="13"/>
        <v>0</v>
      </c>
      <c r="I106" s="19"/>
      <c r="J106" s="19"/>
      <c r="K106" s="1">
        <v>0</v>
      </c>
      <c r="L106" s="1">
        <f t="shared" si="14"/>
        <v>0</v>
      </c>
      <c r="M106" s="19">
        <f t="shared" si="15"/>
        <v>0</v>
      </c>
      <c r="N106" s="19"/>
    </row>
    <row r="107" spans="2:14" ht="12.75">
      <c r="B107" s="18" t="s">
        <v>53</v>
      </c>
      <c r="C107" s="18"/>
      <c r="D107" s="18"/>
      <c r="E107" s="18"/>
      <c r="F107" s="1">
        <v>0</v>
      </c>
      <c r="G107" s="1">
        <v>0</v>
      </c>
      <c r="H107" s="19">
        <f t="shared" si="13"/>
        <v>0</v>
      </c>
      <c r="I107" s="19"/>
      <c r="J107" s="19"/>
      <c r="K107" s="1">
        <v>0</v>
      </c>
      <c r="L107" s="1">
        <f t="shared" si="14"/>
        <v>0</v>
      </c>
      <c r="M107" s="19">
        <f t="shared" si="15"/>
        <v>0</v>
      </c>
      <c r="N107" s="19"/>
    </row>
    <row r="108" spans="2:14" ht="12.75">
      <c r="B108" s="18" t="s">
        <v>54</v>
      </c>
      <c r="C108" s="18"/>
      <c r="D108" s="18"/>
      <c r="E108" s="18"/>
      <c r="F108" s="1">
        <v>0</v>
      </c>
      <c r="G108" s="1">
        <v>0</v>
      </c>
      <c r="H108" s="19">
        <f t="shared" si="13"/>
        <v>0</v>
      </c>
      <c r="I108" s="19"/>
      <c r="J108" s="19"/>
      <c r="K108" s="1">
        <v>0</v>
      </c>
      <c r="L108" s="1">
        <f t="shared" si="14"/>
        <v>0</v>
      </c>
      <c r="M108" s="19">
        <f t="shared" si="15"/>
        <v>0</v>
      </c>
      <c r="N108" s="19"/>
    </row>
    <row r="109" spans="2:14" ht="12.75">
      <c r="B109" s="20" t="s">
        <v>55</v>
      </c>
      <c r="C109" s="20"/>
      <c r="D109" s="20"/>
      <c r="E109" s="20"/>
      <c r="F109" s="1">
        <v>0</v>
      </c>
      <c r="G109" s="1">
        <v>0</v>
      </c>
      <c r="H109" s="19">
        <f t="shared" si="13"/>
        <v>0</v>
      </c>
      <c r="I109" s="19"/>
      <c r="J109" s="19"/>
      <c r="K109" s="1">
        <v>0</v>
      </c>
      <c r="L109" s="1">
        <f t="shared" si="14"/>
        <v>0</v>
      </c>
      <c r="M109" s="19">
        <f t="shared" si="15"/>
        <v>0</v>
      </c>
      <c r="N109" s="19"/>
    </row>
    <row r="110" spans="2:14" ht="12.75">
      <c r="B110" s="18" t="s">
        <v>56</v>
      </c>
      <c r="C110" s="18"/>
      <c r="D110" s="18"/>
      <c r="E110" s="18"/>
      <c r="F110" s="1">
        <v>0</v>
      </c>
      <c r="G110" s="1">
        <v>0</v>
      </c>
      <c r="H110" s="19">
        <f t="shared" si="13"/>
        <v>0</v>
      </c>
      <c r="I110" s="19"/>
      <c r="J110" s="19"/>
      <c r="K110" s="1">
        <v>0</v>
      </c>
      <c r="L110" s="1">
        <f t="shared" si="14"/>
        <v>0</v>
      </c>
      <c r="M110" s="19">
        <f t="shared" si="15"/>
        <v>0</v>
      </c>
      <c r="N110" s="19"/>
    </row>
    <row r="111" spans="2:14" ht="12.75">
      <c r="B111" s="18" t="s">
        <v>57</v>
      </c>
      <c r="C111" s="18"/>
      <c r="D111" s="18"/>
      <c r="E111" s="18"/>
      <c r="F111" s="1">
        <v>0</v>
      </c>
      <c r="G111" s="1">
        <v>0</v>
      </c>
      <c r="H111" s="19">
        <f t="shared" si="13"/>
        <v>0</v>
      </c>
      <c r="I111" s="19"/>
      <c r="J111" s="19"/>
      <c r="K111" s="1">
        <v>0</v>
      </c>
      <c r="L111" s="1">
        <f t="shared" si="14"/>
        <v>0</v>
      </c>
      <c r="M111" s="19">
        <f t="shared" si="15"/>
        <v>0</v>
      </c>
      <c r="N111" s="19"/>
    </row>
    <row r="112" spans="2:14" ht="12.75">
      <c r="B112" s="18" t="s">
        <v>58</v>
      </c>
      <c r="C112" s="18"/>
      <c r="D112" s="18"/>
      <c r="E112" s="18"/>
      <c r="F112" s="1">
        <v>0</v>
      </c>
      <c r="G112" s="1">
        <v>0</v>
      </c>
      <c r="H112" s="19">
        <f t="shared" si="13"/>
        <v>0</v>
      </c>
      <c r="I112" s="19"/>
      <c r="J112" s="19"/>
      <c r="K112" s="1">
        <v>0</v>
      </c>
      <c r="L112" s="1">
        <f t="shared" si="14"/>
        <v>0</v>
      </c>
      <c r="M112" s="19">
        <f t="shared" si="15"/>
        <v>0</v>
      </c>
      <c r="N112" s="19"/>
    </row>
    <row r="113" spans="2:14" ht="12.75">
      <c r="B113" s="20" t="s">
        <v>59</v>
      </c>
      <c r="C113" s="20"/>
      <c r="D113" s="20"/>
      <c r="E113" s="20"/>
      <c r="F113" s="1">
        <v>0</v>
      </c>
      <c r="G113" s="1">
        <v>0</v>
      </c>
      <c r="H113" s="19">
        <f t="shared" si="13"/>
        <v>0</v>
      </c>
      <c r="I113" s="19"/>
      <c r="J113" s="19"/>
      <c r="K113" s="1">
        <v>0</v>
      </c>
      <c r="L113" s="1">
        <f t="shared" si="14"/>
        <v>0</v>
      </c>
      <c r="M113" s="19">
        <f t="shared" si="15"/>
        <v>0</v>
      </c>
      <c r="N113" s="19"/>
    </row>
    <row r="114" spans="2:14" ht="12.75">
      <c r="B114" s="18" t="s">
        <v>60</v>
      </c>
      <c r="C114" s="18"/>
      <c r="D114" s="18"/>
      <c r="E114" s="18"/>
      <c r="F114" s="1">
        <v>0</v>
      </c>
      <c r="G114" s="1">
        <v>0</v>
      </c>
      <c r="H114" s="19">
        <f t="shared" si="13"/>
        <v>0</v>
      </c>
      <c r="I114" s="19"/>
      <c r="J114" s="19"/>
      <c r="K114" s="1">
        <v>0</v>
      </c>
      <c r="L114" s="1">
        <f t="shared" si="14"/>
        <v>0</v>
      </c>
      <c r="M114" s="19">
        <f t="shared" si="15"/>
        <v>0</v>
      </c>
      <c r="N114" s="19"/>
    </row>
    <row r="115" spans="2:14" ht="12.75">
      <c r="B115" s="18" t="s">
        <v>61</v>
      </c>
      <c r="C115" s="18"/>
      <c r="D115" s="18"/>
      <c r="E115" s="18"/>
      <c r="F115" s="1">
        <v>0</v>
      </c>
      <c r="G115" s="1">
        <v>0</v>
      </c>
      <c r="H115" s="19">
        <f t="shared" si="13"/>
        <v>0</v>
      </c>
      <c r="I115" s="19"/>
      <c r="J115" s="19"/>
      <c r="K115" s="1">
        <v>0</v>
      </c>
      <c r="L115" s="1">
        <f t="shared" si="14"/>
        <v>0</v>
      </c>
      <c r="M115" s="19">
        <f t="shared" si="15"/>
        <v>0</v>
      </c>
      <c r="N115" s="19"/>
    </row>
    <row r="116" spans="2:14" ht="12.75">
      <c r="B116" s="18" t="s">
        <v>62</v>
      </c>
      <c r="C116" s="18"/>
      <c r="D116" s="18"/>
      <c r="E116" s="18"/>
      <c r="F116" s="1">
        <v>0</v>
      </c>
      <c r="G116" s="1">
        <v>0</v>
      </c>
      <c r="H116" s="19">
        <f t="shared" si="13"/>
        <v>0</v>
      </c>
      <c r="I116" s="19"/>
      <c r="J116" s="19"/>
      <c r="K116" s="1">
        <v>0</v>
      </c>
      <c r="L116" s="1">
        <f t="shared" si="14"/>
        <v>0</v>
      </c>
      <c r="M116" s="19">
        <f t="shared" si="15"/>
        <v>0</v>
      </c>
      <c r="N116" s="19"/>
    </row>
    <row r="117" spans="2:14" ht="12.75">
      <c r="B117" s="20" t="s">
        <v>63</v>
      </c>
      <c r="C117" s="20"/>
      <c r="D117" s="20"/>
      <c r="E117" s="20"/>
      <c r="F117" s="1">
        <v>0</v>
      </c>
      <c r="G117" s="1">
        <v>0</v>
      </c>
      <c r="H117" s="19">
        <f t="shared" si="13"/>
        <v>0</v>
      </c>
      <c r="I117" s="19"/>
      <c r="J117" s="19"/>
      <c r="K117" s="1">
        <v>0</v>
      </c>
      <c r="L117" s="1">
        <f t="shared" si="14"/>
        <v>0</v>
      </c>
      <c r="M117" s="19">
        <f t="shared" si="15"/>
        <v>0</v>
      </c>
      <c r="N117" s="19"/>
    </row>
    <row r="118" spans="2:14" ht="12.75">
      <c r="B118" s="18" t="s">
        <v>64</v>
      </c>
      <c r="C118" s="18"/>
      <c r="D118" s="18"/>
      <c r="E118" s="18"/>
      <c r="F118" s="1">
        <v>0</v>
      </c>
      <c r="G118" s="1">
        <v>0</v>
      </c>
      <c r="H118" s="19">
        <f t="shared" si="13"/>
        <v>0</v>
      </c>
      <c r="I118" s="19"/>
      <c r="J118" s="19"/>
      <c r="K118" s="1">
        <v>0</v>
      </c>
      <c r="L118" s="1">
        <f t="shared" si="14"/>
        <v>0</v>
      </c>
      <c r="M118" s="19">
        <f t="shared" si="15"/>
        <v>0</v>
      </c>
      <c r="N118" s="19"/>
    </row>
    <row r="119" spans="2:14" ht="12.75">
      <c r="B119" s="18" t="s">
        <v>65</v>
      </c>
      <c r="C119" s="18"/>
      <c r="D119" s="18"/>
      <c r="E119" s="18"/>
      <c r="F119" s="1">
        <v>0</v>
      </c>
      <c r="G119" s="1">
        <v>0</v>
      </c>
      <c r="H119" s="19">
        <f t="shared" si="13"/>
        <v>0</v>
      </c>
      <c r="I119" s="19"/>
      <c r="J119" s="19"/>
      <c r="K119" s="1">
        <v>0</v>
      </c>
      <c r="L119" s="1">
        <f t="shared" si="14"/>
        <v>0</v>
      </c>
      <c r="M119" s="19">
        <f t="shared" si="15"/>
        <v>0</v>
      </c>
      <c r="N119" s="19"/>
    </row>
    <row r="120" spans="2:14" ht="12.75">
      <c r="B120" s="18" t="s">
        <v>66</v>
      </c>
      <c r="C120" s="18"/>
      <c r="D120" s="18"/>
      <c r="E120" s="18"/>
      <c r="F120" s="1">
        <v>0</v>
      </c>
      <c r="G120" s="1">
        <v>0</v>
      </c>
      <c r="H120" s="19">
        <f t="shared" si="13"/>
        <v>0</v>
      </c>
      <c r="I120" s="19"/>
      <c r="J120" s="19"/>
      <c r="K120" s="1">
        <v>0</v>
      </c>
      <c r="L120" s="1">
        <f t="shared" si="14"/>
        <v>0</v>
      </c>
      <c r="M120" s="19">
        <f t="shared" si="15"/>
        <v>0</v>
      </c>
      <c r="N120" s="19"/>
    </row>
    <row r="121" spans="2:14" ht="12.75">
      <c r="B121" s="15" t="s">
        <v>69</v>
      </c>
      <c r="C121" s="15"/>
      <c r="D121" s="15"/>
      <c r="E121" s="15"/>
      <c r="F121" s="2">
        <v>0</v>
      </c>
      <c r="G121" s="2">
        <v>0</v>
      </c>
      <c r="H121" s="16">
        <v>0</v>
      </c>
      <c r="I121" s="16"/>
      <c r="J121" s="16"/>
      <c r="K121" s="2">
        <v>0</v>
      </c>
      <c r="L121" s="2">
        <v>0</v>
      </c>
      <c r="M121" s="16">
        <v>0</v>
      </c>
      <c r="N121" s="16"/>
    </row>
    <row r="122" spans="1:14" ht="12.75">
      <c r="A122" s="17" t="s">
        <v>70</v>
      </c>
      <c r="B122" s="17"/>
      <c r="C122" s="17"/>
      <c r="D122" s="17"/>
      <c r="E122" s="17"/>
      <c r="F122" s="2">
        <f aca="true" t="shared" si="16" ref="F122:N122">+F64</f>
        <v>5508983.999999999</v>
      </c>
      <c r="G122" s="2">
        <f t="shared" si="16"/>
        <v>-3.637978807091713E-12</v>
      </c>
      <c r="H122" s="16">
        <f t="shared" si="16"/>
        <v>5508984</v>
      </c>
      <c r="I122" s="16">
        <f t="shared" si="16"/>
        <v>0</v>
      </c>
      <c r="J122" s="16">
        <f t="shared" si="16"/>
        <v>0</v>
      </c>
      <c r="K122" s="2">
        <f t="shared" si="16"/>
        <v>1415302.81</v>
      </c>
      <c r="L122" s="2">
        <f t="shared" si="16"/>
        <v>1415302.81</v>
      </c>
      <c r="M122" s="16">
        <f t="shared" si="16"/>
        <v>4093681.1900000004</v>
      </c>
      <c r="N122" s="16">
        <f t="shared" si="16"/>
        <v>0</v>
      </c>
    </row>
    <row r="123" ht="6.75" customHeight="1"/>
    <row r="125" spans="3:12" ht="12.75" customHeight="1">
      <c r="C125" s="12" t="s">
        <v>72</v>
      </c>
      <c r="D125" s="12"/>
      <c r="E125" s="6"/>
      <c r="F125" s="13" t="s">
        <v>73</v>
      </c>
      <c r="G125" s="13"/>
      <c r="H125" s="13"/>
      <c r="I125" s="8"/>
      <c r="J125" s="14" t="s">
        <v>74</v>
      </c>
      <c r="K125" s="14"/>
      <c r="L125" s="14"/>
    </row>
    <row r="126" spans="3:12" ht="12.75" customHeight="1">
      <c r="C126" s="5"/>
      <c r="D126" s="5"/>
      <c r="E126" s="6"/>
      <c r="F126" s="7"/>
      <c r="G126" s="7"/>
      <c r="H126" s="7"/>
      <c r="I126" s="8"/>
      <c r="J126" s="9"/>
      <c r="K126" s="9"/>
      <c r="L126" s="9"/>
    </row>
    <row r="127" spans="3:12" ht="12.75" customHeight="1">
      <c r="C127" s="10"/>
      <c r="D127" s="10"/>
      <c r="E127" s="6"/>
      <c r="F127" s="6"/>
      <c r="G127" s="10"/>
      <c r="H127" s="10"/>
      <c r="I127" s="11"/>
      <c r="J127" s="11"/>
      <c r="K127" s="11"/>
      <c r="L127" s="11"/>
    </row>
    <row r="128" spans="3:12" ht="12.75" customHeight="1">
      <c r="C128" s="12" t="s">
        <v>75</v>
      </c>
      <c r="D128" s="12"/>
      <c r="E128" s="6"/>
      <c r="F128" s="13" t="s">
        <v>76</v>
      </c>
      <c r="G128" s="13"/>
      <c r="H128" s="13"/>
      <c r="I128" s="8"/>
      <c r="J128" s="14" t="s">
        <v>77</v>
      </c>
      <c r="K128" s="14"/>
      <c r="L128" s="14"/>
    </row>
  </sheetData>
  <sheetProtection/>
  <mergeCells count="359">
    <mergeCell ref="B1:N1"/>
    <mergeCell ref="B2:N2"/>
    <mergeCell ref="B3:N3"/>
    <mergeCell ref="B4:N4"/>
    <mergeCell ref="A5:E7"/>
    <mergeCell ref="F5:N5"/>
    <mergeCell ref="F6:F7"/>
    <mergeCell ref="G6:G7"/>
    <mergeCell ref="H6:J7"/>
    <mergeCell ref="K6:K7"/>
    <mergeCell ref="L6:L7"/>
    <mergeCell ref="M6:N7"/>
    <mergeCell ref="B8:E8"/>
    <mergeCell ref="B9:E9"/>
    <mergeCell ref="H9:J9"/>
    <mergeCell ref="M9:N9"/>
    <mergeCell ref="B10:E10"/>
    <mergeCell ref="H10:J10"/>
    <mergeCell ref="M10:N10"/>
    <mergeCell ref="B11:E11"/>
    <mergeCell ref="H11:J11"/>
    <mergeCell ref="M11:N11"/>
    <mergeCell ref="B12:E12"/>
    <mergeCell ref="H12:J12"/>
    <mergeCell ref="M12:N12"/>
    <mergeCell ref="B13:E13"/>
    <mergeCell ref="H13:J13"/>
    <mergeCell ref="M13:N13"/>
    <mergeCell ref="B14:E14"/>
    <mergeCell ref="H14:J14"/>
    <mergeCell ref="M14:N14"/>
    <mergeCell ref="B15:E15"/>
    <mergeCell ref="H15:J15"/>
    <mergeCell ref="M15:N15"/>
    <mergeCell ref="B16:E16"/>
    <mergeCell ref="H16:J16"/>
    <mergeCell ref="M16:N16"/>
    <mergeCell ref="B17:E17"/>
    <mergeCell ref="H17:J17"/>
    <mergeCell ref="M17:N17"/>
    <mergeCell ref="B18:E18"/>
    <mergeCell ref="H18:J18"/>
    <mergeCell ref="M18:N18"/>
    <mergeCell ref="B19:E19"/>
    <mergeCell ref="H19:J19"/>
    <mergeCell ref="M19:N19"/>
    <mergeCell ref="B20:E20"/>
    <mergeCell ref="H20:J20"/>
    <mergeCell ref="M20:N20"/>
    <mergeCell ref="B21:E21"/>
    <mergeCell ref="H21:J21"/>
    <mergeCell ref="M21:N21"/>
    <mergeCell ref="B22:E22"/>
    <mergeCell ref="H22:J22"/>
    <mergeCell ref="M22:N22"/>
    <mergeCell ref="B23:E23"/>
    <mergeCell ref="H23:J23"/>
    <mergeCell ref="M23:N23"/>
    <mergeCell ref="B24:E24"/>
    <mergeCell ref="H24:J24"/>
    <mergeCell ref="M24:N24"/>
    <mergeCell ref="B25:E25"/>
    <mergeCell ref="H25:J25"/>
    <mergeCell ref="M25:N25"/>
    <mergeCell ref="B26:E26"/>
    <mergeCell ref="H26:J26"/>
    <mergeCell ref="M26:N26"/>
    <mergeCell ref="B27:E27"/>
    <mergeCell ref="H27:J27"/>
    <mergeCell ref="M27:N27"/>
    <mergeCell ref="B28:E28"/>
    <mergeCell ref="H28:J28"/>
    <mergeCell ref="M28:N28"/>
    <mergeCell ref="B29:E29"/>
    <mergeCell ref="H29:J29"/>
    <mergeCell ref="M29:N29"/>
    <mergeCell ref="B30:E30"/>
    <mergeCell ref="H30:J30"/>
    <mergeCell ref="M30:N30"/>
    <mergeCell ref="B31:E31"/>
    <mergeCell ref="H31:J31"/>
    <mergeCell ref="M31:N31"/>
    <mergeCell ref="B32:E32"/>
    <mergeCell ref="H32:J32"/>
    <mergeCell ref="M32:N32"/>
    <mergeCell ref="B33:E33"/>
    <mergeCell ref="H33:J33"/>
    <mergeCell ref="M33:N33"/>
    <mergeCell ref="B34:E34"/>
    <mergeCell ref="H34:J34"/>
    <mergeCell ref="M34:N34"/>
    <mergeCell ref="B35:E35"/>
    <mergeCell ref="H35:J35"/>
    <mergeCell ref="M35:N35"/>
    <mergeCell ref="B36:E36"/>
    <mergeCell ref="H36:J36"/>
    <mergeCell ref="M36:N36"/>
    <mergeCell ref="B37:E37"/>
    <mergeCell ref="H37:J37"/>
    <mergeCell ref="M37:N37"/>
    <mergeCell ref="B38:E38"/>
    <mergeCell ref="H38:J38"/>
    <mergeCell ref="M38:N38"/>
    <mergeCell ref="B39:E39"/>
    <mergeCell ref="H39:J39"/>
    <mergeCell ref="M39:N39"/>
    <mergeCell ref="B40:E40"/>
    <mergeCell ref="H40:J40"/>
    <mergeCell ref="M40:N40"/>
    <mergeCell ref="B41:E41"/>
    <mergeCell ref="H41:J41"/>
    <mergeCell ref="M41:N41"/>
    <mergeCell ref="B42:E42"/>
    <mergeCell ref="H42:J42"/>
    <mergeCell ref="M42:N42"/>
    <mergeCell ref="B43:E43"/>
    <mergeCell ref="H43:J43"/>
    <mergeCell ref="M43:N43"/>
    <mergeCell ref="B44:E44"/>
    <mergeCell ref="H44:J44"/>
    <mergeCell ref="M44:N44"/>
    <mergeCell ref="B45:E45"/>
    <mergeCell ref="H45:J45"/>
    <mergeCell ref="M45:N45"/>
    <mergeCell ref="B46:E46"/>
    <mergeCell ref="H46:J46"/>
    <mergeCell ref="M46:N46"/>
    <mergeCell ref="B47:E47"/>
    <mergeCell ref="H47:J47"/>
    <mergeCell ref="M47:N47"/>
    <mergeCell ref="B48:E48"/>
    <mergeCell ref="H48:J48"/>
    <mergeCell ref="M48:N48"/>
    <mergeCell ref="B49:E49"/>
    <mergeCell ref="H49:J49"/>
    <mergeCell ref="M49:N49"/>
    <mergeCell ref="B50:E50"/>
    <mergeCell ref="H50:J50"/>
    <mergeCell ref="M50:N50"/>
    <mergeCell ref="B51:E51"/>
    <mergeCell ref="H51:J51"/>
    <mergeCell ref="M51:N51"/>
    <mergeCell ref="B52:E52"/>
    <mergeCell ref="H52:J52"/>
    <mergeCell ref="M52:N52"/>
    <mergeCell ref="B53:E53"/>
    <mergeCell ref="H53:J53"/>
    <mergeCell ref="M53:N53"/>
    <mergeCell ref="B54:E54"/>
    <mergeCell ref="H54:J54"/>
    <mergeCell ref="M54:N54"/>
    <mergeCell ref="B55:E55"/>
    <mergeCell ref="H55:J55"/>
    <mergeCell ref="M55:N55"/>
    <mergeCell ref="B56:E56"/>
    <mergeCell ref="H56:J56"/>
    <mergeCell ref="M56:N56"/>
    <mergeCell ref="B57:E57"/>
    <mergeCell ref="H57:J57"/>
    <mergeCell ref="M57:N57"/>
    <mergeCell ref="B58:E58"/>
    <mergeCell ref="H58:J58"/>
    <mergeCell ref="M58:N58"/>
    <mergeCell ref="B59:E59"/>
    <mergeCell ref="H59:J59"/>
    <mergeCell ref="M59:N59"/>
    <mergeCell ref="B60:E60"/>
    <mergeCell ref="H60:J60"/>
    <mergeCell ref="M60:N60"/>
    <mergeCell ref="B61:E61"/>
    <mergeCell ref="H61:J61"/>
    <mergeCell ref="M61:N61"/>
    <mergeCell ref="B62:E62"/>
    <mergeCell ref="H62:J62"/>
    <mergeCell ref="M62:N62"/>
    <mergeCell ref="B63:E63"/>
    <mergeCell ref="H63:J63"/>
    <mergeCell ref="M63:N63"/>
    <mergeCell ref="B64:E64"/>
    <mergeCell ref="H64:J64"/>
    <mergeCell ref="M64:N64"/>
    <mergeCell ref="B65:E65"/>
    <mergeCell ref="B66:E66"/>
    <mergeCell ref="H66:J66"/>
    <mergeCell ref="M66:N66"/>
    <mergeCell ref="B67:E67"/>
    <mergeCell ref="H67:J67"/>
    <mergeCell ref="M67:N67"/>
    <mergeCell ref="B68:E68"/>
    <mergeCell ref="H68:J68"/>
    <mergeCell ref="M68:N68"/>
    <mergeCell ref="B69:E69"/>
    <mergeCell ref="H69:J69"/>
    <mergeCell ref="M69:N69"/>
    <mergeCell ref="B70:E70"/>
    <mergeCell ref="H70:J70"/>
    <mergeCell ref="M70:N70"/>
    <mergeCell ref="B71:E71"/>
    <mergeCell ref="H71:J71"/>
    <mergeCell ref="M71:N71"/>
    <mergeCell ref="B72:E72"/>
    <mergeCell ref="H72:J72"/>
    <mergeCell ref="M72:N72"/>
    <mergeCell ref="B73:E73"/>
    <mergeCell ref="H73:J73"/>
    <mergeCell ref="M73:N73"/>
    <mergeCell ref="B74:E74"/>
    <mergeCell ref="H74:J74"/>
    <mergeCell ref="M74:N74"/>
    <mergeCell ref="B75:E75"/>
    <mergeCell ref="H75:J75"/>
    <mergeCell ref="M75:N75"/>
    <mergeCell ref="B76:E76"/>
    <mergeCell ref="H76:J76"/>
    <mergeCell ref="M76:N76"/>
    <mergeCell ref="B77:E77"/>
    <mergeCell ref="H77:J77"/>
    <mergeCell ref="M77:N77"/>
    <mergeCell ref="B78:E78"/>
    <mergeCell ref="H78:J78"/>
    <mergeCell ref="M78:N78"/>
    <mergeCell ref="B79:E79"/>
    <mergeCell ref="H79:J79"/>
    <mergeCell ref="M79:N79"/>
    <mergeCell ref="B80:E80"/>
    <mergeCell ref="H80:J80"/>
    <mergeCell ref="M80:N80"/>
    <mergeCell ref="B81:E81"/>
    <mergeCell ref="H81:J81"/>
    <mergeCell ref="M81:N81"/>
    <mergeCell ref="B82:E82"/>
    <mergeCell ref="H82:J82"/>
    <mergeCell ref="M82:N82"/>
    <mergeCell ref="B83:E83"/>
    <mergeCell ref="H83:J83"/>
    <mergeCell ref="M83:N83"/>
    <mergeCell ref="B84:E84"/>
    <mergeCell ref="H84:J84"/>
    <mergeCell ref="M84:N84"/>
    <mergeCell ref="B85:E85"/>
    <mergeCell ref="H85:J85"/>
    <mergeCell ref="M85:N85"/>
    <mergeCell ref="B86:E86"/>
    <mergeCell ref="H86:J86"/>
    <mergeCell ref="M86:N86"/>
    <mergeCell ref="B87:E87"/>
    <mergeCell ref="H87:J87"/>
    <mergeCell ref="M87:N87"/>
    <mergeCell ref="B88:E88"/>
    <mergeCell ref="H88:J88"/>
    <mergeCell ref="M88:N88"/>
    <mergeCell ref="B89:E89"/>
    <mergeCell ref="H89:J89"/>
    <mergeCell ref="M89:N89"/>
    <mergeCell ref="B90:E90"/>
    <mergeCell ref="H90:J90"/>
    <mergeCell ref="M90:N90"/>
    <mergeCell ref="B91:E91"/>
    <mergeCell ref="H91:J91"/>
    <mergeCell ref="M91:N91"/>
    <mergeCell ref="B92:E92"/>
    <mergeCell ref="H92:J92"/>
    <mergeCell ref="M92:N92"/>
    <mergeCell ref="B93:E93"/>
    <mergeCell ref="H93:J93"/>
    <mergeCell ref="M93:N93"/>
    <mergeCell ref="B94:E94"/>
    <mergeCell ref="H94:J94"/>
    <mergeCell ref="M94:N94"/>
    <mergeCell ref="B95:E95"/>
    <mergeCell ref="H95:J95"/>
    <mergeCell ref="M95:N95"/>
    <mergeCell ref="B96:E96"/>
    <mergeCell ref="H96:J96"/>
    <mergeCell ref="M96:N96"/>
    <mergeCell ref="B97:E97"/>
    <mergeCell ref="H97:J97"/>
    <mergeCell ref="M97:N97"/>
    <mergeCell ref="B98:E98"/>
    <mergeCell ref="H98:J98"/>
    <mergeCell ref="M98:N98"/>
    <mergeCell ref="B99:E99"/>
    <mergeCell ref="H99:J99"/>
    <mergeCell ref="M99:N99"/>
    <mergeCell ref="B100:E100"/>
    <mergeCell ref="H100:J100"/>
    <mergeCell ref="M100:N100"/>
    <mergeCell ref="B101:E101"/>
    <mergeCell ref="H101:J101"/>
    <mergeCell ref="M101:N101"/>
    <mergeCell ref="B102:E102"/>
    <mergeCell ref="H102:J102"/>
    <mergeCell ref="M102:N102"/>
    <mergeCell ref="B103:E103"/>
    <mergeCell ref="H103:J103"/>
    <mergeCell ref="M103:N103"/>
    <mergeCell ref="B104:E104"/>
    <mergeCell ref="H104:J104"/>
    <mergeCell ref="M104:N104"/>
    <mergeCell ref="B105:E105"/>
    <mergeCell ref="H105:J105"/>
    <mergeCell ref="M105:N105"/>
    <mergeCell ref="B106:E106"/>
    <mergeCell ref="H106:J106"/>
    <mergeCell ref="M106:N106"/>
    <mergeCell ref="B107:E107"/>
    <mergeCell ref="H107:J107"/>
    <mergeCell ref="M107:N107"/>
    <mergeCell ref="B108:E108"/>
    <mergeCell ref="H108:J108"/>
    <mergeCell ref="M108:N108"/>
    <mergeCell ref="B109:E109"/>
    <mergeCell ref="H109:J109"/>
    <mergeCell ref="M109:N109"/>
    <mergeCell ref="B110:E110"/>
    <mergeCell ref="H110:J110"/>
    <mergeCell ref="M110:N110"/>
    <mergeCell ref="B111:E111"/>
    <mergeCell ref="H111:J111"/>
    <mergeCell ref="M111:N111"/>
    <mergeCell ref="B112:E112"/>
    <mergeCell ref="H112:J112"/>
    <mergeCell ref="M112:N112"/>
    <mergeCell ref="B113:E113"/>
    <mergeCell ref="H113:J113"/>
    <mergeCell ref="M113:N113"/>
    <mergeCell ref="B114:E114"/>
    <mergeCell ref="H114:J114"/>
    <mergeCell ref="M114:N114"/>
    <mergeCell ref="B115:E115"/>
    <mergeCell ref="H115:J115"/>
    <mergeCell ref="M115:N115"/>
    <mergeCell ref="B116:E116"/>
    <mergeCell ref="H116:J116"/>
    <mergeCell ref="M116:N116"/>
    <mergeCell ref="B117:E117"/>
    <mergeCell ref="H117:J117"/>
    <mergeCell ref="M117:N117"/>
    <mergeCell ref="B118:E118"/>
    <mergeCell ref="H118:J118"/>
    <mergeCell ref="M118:N118"/>
    <mergeCell ref="B119:E119"/>
    <mergeCell ref="H119:J119"/>
    <mergeCell ref="M119:N119"/>
    <mergeCell ref="B120:E120"/>
    <mergeCell ref="H120:J120"/>
    <mergeCell ref="M120:N120"/>
    <mergeCell ref="B121:E121"/>
    <mergeCell ref="H121:J121"/>
    <mergeCell ref="M121:N121"/>
    <mergeCell ref="A122:E122"/>
    <mergeCell ref="H122:J122"/>
    <mergeCell ref="M122:N122"/>
    <mergeCell ref="C125:D125"/>
    <mergeCell ref="F125:H125"/>
    <mergeCell ref="J125:L125"/>
    <mergeCell ref="C128:D128"/>
    <mergeCell ref="F128:H128"/>
    <mergeCell ref="J128:L128"/>
  </mergeCells>
  <printOptions/>
  <pageMargins left="0.25" right="0.25" top="0.25" bottom="0.25" header="0" footer="0"/>
  <pageSetup fitToHeight="0" fitToWidth="0" horizontalDpi="600" verticalDpi="600" orientation="landscape" scale="70" r:id="rId2"/>
  <ignoredErrors>
    <ignoredError sqref="F9:L9 F17:G17" formulaRange="1"/>
    <ignoredError sqref="H17:N17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Beto</cp:lastModifiedBy>
  <cp:lastPrinted>2018-04-16T22:53:18Z</cp:lastPrinted>
  <dcterms:created xsi:type="dcterms:W3CDTF">2018-04-05T20:07:44Z</dcterms:created>
  <dcterms:modified xsi:type="dcterms:W3CDTF">2018-04-16T22:55:33Z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A0B44A456053326E0775961CF3DF6AA6106814766B7D95BFF47B07AF7343C5A0483B191D6F3BCED8A18273F72F8DEAD3F7E7BA7939557E331B3BD823E802C40CEAE3B2E98C6B3B974FE4CF8BC8D349A3C7F0189CBB61AB413FB75A41C10C525ACDDD860F442D437316AB30D4652172E3BE41F4325B8E793197B2BC23B33F213</vt:lpwstr>
  </property>
  <property fmtid="{D5CDD505-2E9C-101B-9397-08002B2CF9AE}" pid="8" name="Business Objects Context Information6">
    <vt:lpwstr>CFBCFC00E9D70E3671E83F6FA267889CE7D49D4D91F948406920EFE60014EC5EC6A2B773EE29F5C3720B5B37F009587DEC57F7C6CE2BEAD41B34CA7A680251EF45184FDD714F7FC90DBC9E00D79ADD5617182061</vt:lpwstr>
  </property>
</Properties>
</file>