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'Sheet1'!$A$1:$N$87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<sst xmlns="http://schemas.openxmlformats.org/spreadsheetml/2006/main" count="92" uniqueCount="92">
  <si>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</si>
  <si>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</si>
  <si>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</si>
  <si>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</si>
  <si>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</si>
  <si>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</si>
  <si>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</si>
  <si>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</si>
  <si>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</si>
  <si>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</si>
  <si>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</si>
  <si>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</si>
  <si>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</si>
  <si>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</si>
  <si>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</si>
  <si>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</si>
  <si>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</si>
  <si>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</si>
  <si>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</si>
  <si>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</si>
  <si>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</si>
  <si>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</si>
  <si>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</si>
  <si>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</si>
  <si>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</si>
  <si>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</si>
  <si>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</si>
  <si>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</si>
  <si>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</si>
  <si>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</si>
  <si>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</si>
  <si>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</si>
  <si>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</si>
  <si>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</si>
  <si>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</si>
  <si>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</si>
  <si>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</si>
  <si>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</si>
  <si>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</si>
  <si>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</si>
  <si>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</si>
  <si>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</si>
  <si>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</si>
  <si>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</si>
  <si>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</si>
  <si>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</si>
  <si>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</si>
  <si>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</si>
  <si>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</si>
  <si>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</si>
  <si>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</si>
  <si>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</si>
  <si>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</si>
  <si>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</si>
  <si>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</si>
  <si>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</si>
  <si>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</si>
  <si>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</si>
  <si>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</si>
  <si>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de Gasto</t>
  </si>
  <si>
    <t>DIRECTORA EJECTUIVA</t>
  </si>
  <si>
    <t>COMISARIO</t>
  </si>
  <si>
    <t>COORDINADOR ADMINISTRATIVO</t>
  </si>
  <si>
    <t>L.C. JORGE DAJUI ROSAS</t>
  </si>
  <si>
    <t>INSTITUTO MUNICIPAL DE LAS MUJERES DE PACHUCA DE SOTO</t>
  </si>
  <si>
    <t>MTRA. JENNY MARLÚ MELGAREJO CHINO</t>
  </si>
  <si>
    <t xml:space="preserve">ESTADO ANALITICO DEL EJERCICIO DEL PRESUPUESTO DE EGRESOS </t>
  </si>
  <si>
    <t>CLASIFICACION POR OBJETO DEL GASTO (CAPITULO Y CONCEPTO)</t>
  </si>
  <si>
    <t>ALIMENTOS Y UTENSILIOS</t>
  </si>
  <si>
    <t>SERVICIOS FINANCIEROS, BANCARIOS Y COMERCIALES</t>
  </si>
  <si>
    <t>SUBSIDIOS Y SUBVENCIONES</t>
  </si>
  <si>
    <t>TRANSFERENCIAS AL RESTO DEL SECTOR PUBLICO</t>
  </si>
  <si>
    <t>TRANSFERENCIAS A FIDEICOMISOS, MANDATOS Y OTROS ANALOGOS</t>
  </si>
  <si>
    <t>TRANSFERENCIAS A LA SEGURIDAD SOCIAL</t>
  </si>
  <si>
    <t>DONATIVOS</t>
  </si>
  <si>
    <t>TRANSFERENCIAS AL EXTERIOR</t>
  </si>
  <si>
    <t>PROYECTOS PRODUCTIVOS Y ACCIONES DE FOMENTO</t>
  </si>
  <si>
    <t>INVERSIONES FINANCIERAS Y OTRAS PROVISIONES</t>
  </si>
  <si>
    <t>INVERSION PARA EL FOMENTO DE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</si>
  <si>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</si>
  <si>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</si>
  <si>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</si>
  <si>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</si>
  <si>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</si>
  <si>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COMISIONES DE LA DEUDA PUBLICA</t>
  </si>
  <si>
    <t>GASTOS DE LA DEUDA PUBLICA</t>
  </si>
  <si>
    <t>COSTO POR COBERTURA</t>
  </si>
  <si>
    <t>APOYOS FINANCIEROS</t>
  </si>
  <si>
    <t>TOTAL DEL GASTO</t>
  </si>
  <si>
    <t>PROVISIONES PARA CONTINGENCIAS Y OTRAS EROGACIONES ESP.</t>
  </si>
  <si>
    <t>L.C. ARIEL RAUL GARCIA CERVANTES</t>
  </si>
  <si>
    <t>DEL 01 DE ENERO AL 30 DE JUNIO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</si>
</sst>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4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Level_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owLevel_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07"/>
  <sheetViews>
    <sheetView showGridLines="0" tabSelected="1" view="pageBreakPreview" zoomScaleSheetLayoutView="100" zoomScalePageLayoutView="0" workbookViewId="0" topLeftCell="A72">
      <selection activeCell="L37" sqref="L37"/>
    </sheetView>
  </sheetViews>
  <sheetFormatPr defaultColWidth="6.8515625" defaultRowHeight="12.75" customHeight="1"/>
  <cols>
    <col min="1" max="1" width="7.8515625" style="0" customWidth="1"/>
    <col min="2" max="2" width="4.00390625" style="0" customWidth="1"/>
    <col min="3" max="3" width="36.140625" style="0" customWidth="1"/>
    <col min="4" max="4" width="6.421875" style="0" customWidth="1"/>
    <col min="5" max="5" width="4.421875" style="0" customWidth="1"/>
    <col min="6" max="6" width="16.00390625" style="0" customWidth="1"/>
    <col min="7" max="7" width="16.57421875" style="0" customWidth="1"/>
    <col min="8" max="8" width="3.140625" style="0" customWidth="1"/>
    <col min="9" max="9" width="5.140625" style="0" customWidth="1"/>
    <col min="10" max="10" width="4.140625" style="0" customWidth="1"/>
    <col min="11" max="11" width="14.00390625" style="0" customWidth="1"/>
    <col min="12" max="12" width="16.00390625" style="0" customWidth="1"/>
    <col min="13" max="13" width="2.00390625" style="0" customWidth="1"/>
    <col min="14" max="14" width="11.8515625" style="0" customWidth="1"/>
  </cols>
  <sheetData>
    <row r="1" spans="2:14" ht="13.5" customHeight="1">
      <c r="B1" s="8" t="s">
        <v>64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4.25" customHeight="1">
      <c r="B2" s="8" t="s">
        <v>66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4.25" customHeight="1">
      <c r="B3" s="8" t="s">
        <v>67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5" customHeight="1">
      <c r="B4" s="9" t="s">
        <v>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" customHeight="1">
      <c r="A5" s="18" t="s">
        <v>0</v>
      </c>
      <c r="B5" s="19"/>
      <c r="C5" s="19"/>
      <c r="D5" s="19"/>
      <c r="E5" s="20"/>
      <c r="F5" s="10" t="s">
        <v>1</v>
      </c>
      <c r="G5" s="10"/>
      <c r="H5" s="10"/>
      <c r="I5" s="10"/>
      <c r="J5" s="10"/>
      <c r="K5" s="10"/>
      <c r="L5" s="10"/>
      <c r="M5" s="10"/>
      <c r="N5" s="10"/>
    </row>
    <row r="6" spans="1:14" ht="12.75">
      <c r="A6" s="18"/>
      <c r="B6" s="19"/>
      <c r="C6" s="19"/>
      <c r="D6" s="19"/>
      <c r="E6" s="20"/>
      <c r="F6" s="10" t="s">
        <v>2</v>
      </c>
      <c r="G6" s="10" t="s">
        <v>3</v>
      </c>
      <c r="H6" s="10" t="s">
        <v>4</v>
      </c>
      <c r="I6" s="10"/>
      <c r="J6" s="10"/>
      <c r="K6" s="10" t="s">
        <v>5</v>
      </c>
      <c r="L6" s="10" t="s">
        <v>6</v>
      </c>
      <c r="M6" s="10" t="s">
        <v>7</v>
      </c>
      <c r="N6" s="10"/>
    </row>
    <row r="7" spans="1:14" ht="18" customHeight="1">
      <c r="A7" s="21"/>
      <c r="B7" s="22"/>
      <c r="C7" s="22"/>
      <c r="D7" s="22"/>
      <c r="E7" s="23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2"/>
      <c r="B8" s="11"/>
      <c r="C8" s="11"/>
      <c r="D8" s="11"/>
      <c r="E8" s="11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12" t="s">
        <v>8</v>
      </c>
      <c r="C9" s="12"/>
      <c r="D9" s="12"/>
      <c r="E9" s="12"/>
      <c r="F9" s="3">
        <f>SUM(F10:F16)</f>
        <v>2071627.67</v>
      </c>
      <c r="G9" s="3">
        <f>SUM(G10:G16)</f>
        <v>0</v>
      </c>
      <c r="H9" s="13">
        <f>SUM(H10:J16)</f>
        <v>2071627.67</v>
      </c>
      <c r="I9" s="13"/>
      <c r="J9" s="13"/>
      <c r="K9" s="3">
        <f>SUM(K10:K16)</f>
        <v>966231</v>
      </c>
      <c r="L9" s="3">
        <f>SUM(L10:L16)</f>
        <v>966231</v>
      </c>
      <c r="M9" s="13">
        <f>SUM(M10:N16)</f>
        <v>1105396.67</v>
      </c>
      <c r="N9" s="13"/>
    </row>
    <row r="10" spans="1:14" ht="12.75">
      <c r="A10" s="2"/>
      <c r="B10" s="14" t="s">
        <v>9</v>
      </c>
      <c r="C10" s="14"/>
      <c r="D10" s="14"/>
      <c r="E10" s="14"/>
      <c r="F10" s="4">
        <v>1328014</v>
      </c>
      <c r="G10" s="4">
        <v>0</v>
      </c>
      <c r="H10" s="15">
        <f aca="true" t="shared" si="0" ref="H10:H16">+F10+G10</f>
        <v>1328014</v>
      </c>
      <c r="I10" s="15"/>
      <c r="J10" s="15"/>
      <c r="K10" s="4">
        <v>638834</v>
      </c>
      <c r="L10" s="4">
        <f>+K10</f>
        <v>638834</v>
      </c>
      <c r="M10" s="4"/>
      <c r="N10" s="4">
        <f aca="true" t="shared" si="1" ref="N10:N15">+H10-K10</f>
        <v>689180</v>
      </c>
    </row>
    <row r="11" spans="1:14" ht="12.75">
      <c r="A11" s="2"/>
      <c r="B11" s="14" t="s">
        <v>10</v>
      </c>
      <c r="C11" s="14"/>
      <c r="D11" s="14"/>
      <c r="E11" s="14"/>
      <c r="F11" s="4">
        <v>92984.04</v>
      </c>
      <c r="G11" s="4">
        <v>0</v>
      </c>
      <c r="H11" s="15">
        <f t="shared" si="0"/>
        <v>92984.04</v>
      </c>
      <c r="I11" s="15"/>
      <c r="J11" s="15"/>
      <c r="K11" s="4">
        <v>50713</v>
      </c>
      <c r="L11" s="4">
        <f aca="true" t="shared" si="2" ref="L11:L16">+K11</f>
        <v>50713</v>
      </c>
      <c r="M11" s="4"/>
      <c r="N11" s="4">
        <f t="shared" si="1"/>
        <v>42271.03999999999</v>
      </c>
    </row>
    <row r="12" spans="1:14" ht="12.75">
      <c r="A12" s="2"/>
      <c r="B12" s="14" t="s">
        <v>11</v>
      </c>
      <c r="C12" s="14"/>
      <c r="D12" s="14"/>
      <c r="E12" s="14"/>
      <c r="F12" s="4">
        <v>316983.19</v>
      </c>
      <c r="G12" s="4">
        <v>0</v>
      </c>
      <c r="H12" s="15">
        <f t="shared" si="0"/>
        <v>316983.19</v>
      </c>
      <c r="I12" s="15"/>
      <c r="J12" s="15"/>
      <c r="K12" s="4">
        <v>109104</v>
      </c>
      <c r="L12" s="4">
        <f t="shared" si="2"/>
        <v>109104</v>
      </c>
      <c r="M12" s="4"/>
      <c r="N12" s="4">
        <f t="shared" si="1"/>
        <v>207879.19</v>
      </c>
    </row>
    <row r="13" spans="1:14" ht="12.75">
      <c r="A13" s="2"/>
      <c r="B13" s="14" t="s">
        <v>12</v>
      </c>
      <c r="C13" s="14"/>
      <c r="D13" s="14"/>
      <c r="E13" s="14"/>
      <c r="F13" s="4">
        <v>0</v>
      </c>
      <c r="G13" s="4">
        <v>0</v>
      </c>
      <c r="H13" s="15">
        <f t="shared" si="0"/>
        <v>0</v>
      </c>
      <c r="I13" s="15"/>
      <c r="J13" s="15"/>
      <c r="K13" s="4">
        <f>+H13</f>
        <v>0</v>
      </c>
      <c r="L13" s="4">
        <f t="shared" si="2"/>
        <v>0</v>
      </c>
      <c r="M13" s="4"/>
      <c r="N13" s="4">
        <f t="shared" si="1"/>
        <v>0</v>
      </c>
    </row>
    <row r="14" spans="1:14" ht="12.75">
      <c r="A14" s="2"/>
      <c r="B14" s="14" t="s">
        <v>13</v>
      </c>
      <c r="C14" s="14"/>
      <c r="D14" s="14"/>
      <c r="E14" s="14"/>
      <c r="F14" s="4">
        <v>333646.44</v>
      </c>
      <c r="G14" s="4">
        <v>0</v>
      </c>
      <c r="H14" s="15">
        <f t="shared" si="0"/>
        <v>333646.44</v>
      </c>
      <c r="I14" s="15"/>
      <c r="J14" s="15"/>
      <c r="K14" s="4">
        <v>167580</v>
      </c>
      <c r="L14" s="4">
        <f t="shared" si="2"/>
        <v>167580</v>
      </c>
      <c r="M14" s="4"/>
      <c r="N14" s="4">
        <f t="shared" si="1"/>
        <v>166066.44</v>
      </c>
    </row>
    <row r="15" spans="1:14" ht="12.75">
      <c r="A15" s="2"/>
      <c r="B15" s="14" t="s">
        <v>14</v>
      </c>
      <c r="C15" s="14"/>
      <c r="D15" s="14"/>
      <c r="E15" s="14"/>
      <c r="F15" s="4">
        <v>0</v>
      </c>
      <c r="G15" s="4">
        <v>0</v>
      </c>
      <c r="H15" s="15">
        <f t="shared" si="0"/>
        <v>0</v>
      </c>
      <c r="I15" s="15"/>
      <c r="J15" s="15"/>
      <c r="K15" s="4">
        <f>+H15</f>
        <v>0</v>
      </c>
      <c r="L15" s="4">
        <f t="shared" si="2"/>
        <v>0</v>
      </c>
      <c r="M15" s="4"/>
      <c r="N15" s="4">
        <f t="shared" si="1"/>
        <v>0</v>
      </c>
    </row>
    <row r="16" spans="1:14" ht="12.75">
      <c r="A16" s="2"/>
      <c r="B16" s="14" t="s">
        <v>15</v>
      </c>
      <c r="C16" s="14"/>
      <c r="D16" s="14"/>
      <c r="E16" s="14"/>
      <c r="F16" s="4">
        <v>0</v>
      </c>
      <c r="G16" s="4">
        <v>0</v>
      </c>
      <c r="H16" s="15">
        <f t="shared" si="0"/>
        <v>0</v>
      </c>
      <c r="I16" s="15"/>
      <c r="J16" s="15"/>
      <c r="K16" s="4">
        <f>+H16</f>
        <v>0</v>
      </c>
      <c r="L16" s="4">
        <f t="shared" si="2"/>
        <v>0</v>
      </c>
      <c r="M16" s="4"/>
      <c r="N16" s="4">
        <v>0</v>
      </c>
    </row>
    <row r="17" spans="1:14" ht="12.75">
      <c r="A17" s="2"/>
      <c r="B17" s="12" t="s">
        <v>16</v>
      </c>
      <c r="C17" s="12"/>
      <c r="D17" s="12"/>
      <c r="E17" s="12"/>
      <c r="F17" s="3">
        <f>SUM(F18:F26)</f>
        <v>78900</v>
      </c>
      <c r="G17" s="3">
        <f>SUM(G18:G26)</f>
        <v>10603.5</v>
      </c>
      <c r="H17" s="13">
        <f>SUM(H18:J26)</f>
        <v>89503.5</v>
      </c>
      <c r="I17" s="13"/>
      <c r="J17" s="13"/>
      <c r="K17" s="3">
        <f>SUM(K18:K26)</f>
        <v>40544.34</v>
      </c>
      <c r="L17" s="3">
        <f>SUM(L18:L26)</f>
        <v>40544.34</v>
      </c>
      <c r="M17" s="13">
        <f>SUM(M18:N26)</f>
        <v>48959.16</v>
      </c>
      <c r="N17" s="13"/>
    </row>
    <row r="18" spans="1:14" ht="12.75">
      <c r="A18" s="2"/>
      <c r="B18" s="14" t="s">
        <v>17</v>
      </c>
      <c r="C18" s="14"/>
      <c r="D18" s="14"/>
      <c r="E18" s="14"/>
      <c r="F18" s="4">
        <v>33900</v>
      </c>
      <c r="G18" s="4">
        <v>-1583.55</v>
      </c>
      <c r="H18" s="15">
        <f aca="true" t="shared" si="3" ref="H18:H26">+F18+G18</f>
        <v>32316.45</v>
      </c>
      <c r="I18" s="15"/>
      <c r="J18" s="15"/>
      <c r="K18" s="4">
        <v>7303.72</v>
      </c>
      <c r="L18" s="4">
        <f>+K18</f>
        <v>7303.72</v>
      </c>
      <c r="M18" s="15">
        <f>+H18-K18</f>
        <v>25012.73</v>
      </c>
      <c r="N18" s="15"/>
    </row>
    <row r="19" spans="1:14" ht="12.75">
      <c r="A19" s="2"/>
      <c r="B19" s="14" t="s">
        <v>68</v>
      </c>
      <c r="C19" s="14"/>
      <c r="D19" s="14"/>
      <c r="E19" s="14"/>
      <c r="F19" s="4">
        <v>3000</v>
      </c>
      <c r="G19" s="4">
        <v>1712.5</v>
      </c>
      <c r="H19" s="15">
        <f t="shared" si="3"/>
        <v>4712.5</v>
      </c>
      <c r="I19" s="15"/>
      <c r="J19" s="15"/>
      <c r="K19" s="4">
        <v>2940.27</v>
      </c>
      <c r="L19" s="4">
        <f aca="true" t="shared" si="4" ref="L19:L26">+K19</f>
        <v>2940.27</v>
      </c>
      <c r="M19" s="15">
        <f aca="true" t="shared" si="5" ref="M19:M26">+H19-K19</f>
        <v>1772.23</v>
      </c>
      <c r="N19" s="15"/>
    </row>
    <row r="20" spans="1:14" ht="12.75">
      <c r="A20" s="2"/>
      <c r="B20" s="14" t="s">
        <v>18</v>
      </c>
      <c r="C20" s="14"/>
      <c r="D20" s="14"/>
      <c r="E20" s="14"/>
      <c r="F20" s="4">
        <v>0</v>
      </c>
      <c r="G20" s="4">
        <v>0</v>
      </c>
      <c r="H20" s="15">
        <f t="shared" si="3"/>
        <v>0</v>
      </c>
      <c r="I20" s="15"/>
      <c r="J20" s="15"/>
      <c r="K20" s="4">
        <f aca="true" t="shared" si="6" ref="K20:K25">+H20</f>
        <v>0</v>
      </c>
      <c r="L20" s="4">
        <f t="shared" si="4"/>
        <v>0</v>
      </c>
      <c r="M20" s="15">
        <f t="shared" si="5"/>
        <v>0</v>
      </c>
      <c r="N20" s="15"/>
    </row>
    <row r="21" spans="1:14" ht="12.75">
      <c r="A21" s="2"/>
      <c r="B21" s="14" t="s">
        <v>19</v>
      </c>
      <c r="C21" s="14"/>
      <c r="D21" s="14"/>
      <c r="E21" s="14"/>
      <c r="F21" s="4">
        <v>0</v>
      </c>
      <c r="G21" s="4">
        <v>0</v>
      </c>
      <c r="H21" s="15">
        <f t="shared" si="3"/>
        <v>0</v>
      </c>
      <c r="I21" s="15"/>
      <c r="J21" s="15"/>
      <c r="K21" s="4">
        <f t="shared" si="6"/>
        <v>0</v>
      </c>
      <c r="L21" s="4">
        <f t="shared" si="4"/>
        <v>0</v>
      </c>
      <c r="M21" s="15">
        <f t="shared" si="5"/>
        <v>0</v>
      </c>
      <c r="N21" s="15"/>
    </row>
    <row r="22" spans="1:14" ht="12.75">
      <c r="A22" s="2"/>
      <c r="B22" s="14" t="s">
        <v>20</v>
      </c>
      <c r="C22" s="14"/>
      <c r="D22" s="14"/>
      <c r="E22" s="14"/>
      <c r="F22" s="4">
        <v>0</v>
      </c>
      <c r="G22" s="4">
        <v>0</v>
      </c>
      <c r="H22" s="15">
        <f t="shared" si="3"/>
        <v>0</v>
      </c>
      <c r="I22" s="15"/>
      <c r="J22" s="15"/>
      <c r="K22" s="4">
        <f t="shared" si="6"/>
        <v>0</v>
      </c>
      <c r="L22" s="4">
        <f t="shared" si="4"/>
        <v>0</v>
      </c>
      <c r="M22" s="15">
        <f t="shared" si="5"/>
        <v>0</v>
      </c>
      <c r="N22" s="15"/>
    </row>
    <row r="23" spans="1:14" ht="12.75">
      <c r="A23" s="2"/>
      <c r="B23" s="14" t="s">
        <v>21</v>
      </c>
      <c r="C23" s="14"/>
      <c r="D23" s="14"/>
      <c r="E23" s="14"/>
      <c r="F23" s="4">
        <v>40500</v>
      </c>
      <c r="G23" s="4">
        <v>-100</v>
      </c>
      <c r="H23" s="15">
        <f t="shared" si="3"/>
        <v>40400</v>
      </c>
      <c r="I23" s="15"/>
      <c r="J23" s="15"/>
      <c r="K23" s="4">
        <v>18225.8</v>
      </c>
      <c r="L23" s="4">
        <f t="shared" si="4"/>
        <v>18225.8</v>
      </c>
      <c r="M23" s="15">
        <f t="shared" si="5"/>
        <v>22174.2</v>
      </c>
      <c r="N23" s="15"/>
    </row>
    <row r="24" spans="1:14" ht="12.75">
      <c r="A24" s="2"/>
      <c r="B24" s="14" t="s">
        <v>22</v>
      </c>
      <c r="C24" s="14"/>
      <c r="D24" s="14"/>
      <c r="E24" s="14"/>
      <c r="F24" s="4">
        <v>0</v>
      </c>
      <c r="G24" s="4">
        <v>2156.6</v>
      </c>
      <c r="H24" s="15">
        <f t="shared" si="3"/>
        <v>2156.6</v>
      </c>
      <c r="I24" s="15"/>
      <c r="J24" s="15"/>
      <c r="K24" s="4">
        <f t="shared" si="6"/>
        <v>2156.6</v>
      </c>
      <c r="L24" s="4">
        <f t="shared" si="4"/>
        <v>2156.6</v>
      </c>
      <c r="M24" s="15">
        <f t="shared" si="5"/>
        <v>0</v>
      </c>
      <c r="N24" s="15"/>
    </row>
    <row r="25" spans="1:14" ht="12.75">
      <c r="A25" s="2"/>
      <c r="B25" s="14" t="s">
        <v>23</v>
      </c>
      <c r="C25" s="14"/>
      <c r="D25" s="14"/>
      <c r="E25" s="14"/>
      <c r="F25" s="4">
        <v>0</v>
      </c>
      <c r="G25" s="4">
        <v>0</v>
      </c>
      <c r="H25" s="15">
        <f t="shared" si="3"/>
        <v>0</v>
      </c>
      <c r="I25" s="15"/>
      <c r="J25" s="15"/>
      <c r="K25" s="4">
        <f t="shared" si="6"/>
        <v>0</v>
      </c>
      <c r="L25" s="4">
        <f t="shared" si="4"/>
        <v>0</v>
      </c>
      <c r="M25" s="15">
        <f t="shared" si="5"/>
        <v>0</v>
      </c>
      <c r="N25" s="15"/>
    </row>
    <row r="26" spans="1:14" ht="12.75">
      <c r="A26" s="2"/>
      <c r="B26" s="14" t="s">
        <v>24</v>
      </c>
      <c r="C26" s="14"/>
      <c r="D26" s="14"/>
      <c r="E26" s="14"/>
      <c r="F26" s="4">
        <v>1500</v>
      </c>
      <c r="G26" s="4">
        <v>8417.95</v>
      </c>
      <c r="H26" s="15">
        <f t="shared" si="3"/>
        <v>9917.95</v>
      </c>
      <c r="I26" s="15"/>
      <c r="J26" s="15"/>
      <c r="K26" s="4">
        <v>9917.95</v>
      </c>
      <c r="L26" s="4">
        <f t="shared" si="4"/>
        <v>9917.95</v>
      </c>
      <c r="M26" s="15">
        <f t="shared" si="5"/>
        <v>0</v>
      </c>
      <c r="N26" s="15"/>
    </row>
    <row r="27" spans="1:14" ht="12.75">
      <c r="A27" s="2"/>
      <c r="B27" s="12" t="s">
        <v>25</v>
      </c>
      <c r="C27" s="12"/>
      <c r="D27" s="12"/>
      <c r="E27" s="12"/>
      <c r="F27" s="3">
        <f>SUM(F28:F36)</f>
        <v>349472.32999999996</v>
      </c>
      <c r="G27" s="3">
        <f>SUM(G28:G36)</f>
        <v>-10603.500000000002</v>
      </c>
      <c r="H27" s="13">
        <f>SUM(H28:J36)</f>
        <v>338868.82999999996</v>
      </c>
      <c r="I27" s="13"/>
      <c r="J27" s="13"/>
      <c r="K27" s="3">
        <f>SUM(K28:K36)</f>
        <v>192497.46000000002</v>
      </c>
      <c r="L27" s="3">
        <f>SUM(L28:L36)</f>
        <v>188853.46000000002</v>
      </c>
      <c r="M27" s="13">
        <f>SUM(M28:N36)</f>
        <v>146371.37</v>
      </c>
      <c r="N27" s="13"/>
    </row>
    <row r="28" spans="1:14" ht="12.75">
      <c r="A28" s="2"/>
      <c r="B28" s="14" t="s">
        <v>26</v>
      </c>
      <c r="C28" s="14"/>
      <c r="D28" s="14"/>
      <c r="E28" s="14"/>
      <c r="F28" s="4">
        <v>15500</v>
      </c>
      <c r="G28" s="4">
        <v>5694.24</v>
      </c>
      <c r="H28" s="15">
        <f aca="true" t="shared" si="7" ref="H28:H36">+F28+G28</f>
        <v>21194.239999999998</v>
      </c>
      <c r="I28" s="15"/>
      <c r="J28" s="15"/>
      <c r="K28" s="4">
        <v>12734.05</v>
      </c>
      <c r="L28" s="4">
        <f>+K28</f>
        <v>12734.05</v>
      </c>
      <c r="M28" s="15">
        <f>+H28-K28</f>
        <v>8460.189999999999</v>
      </c>
      <c r="N28" s="15"/>
    </row>
    <row r="29" spans="1:14" ht="12.75">
      <c r="A29" s="2"/>
      <c r="B29" s="14" t="s">
        <v>27</v>
      </c>
      <c r="C29" s="14"/>
      <c r="D29" s="14"/>
      <c r="E29" s="14"/>
      <c r="F29" s="4">
        <v>184072.33</v>
      </c>
      <c r="G29" s="4">
        <v>45</v>
      </c>
      <c r="H29" s="15">
        <f t="shared" si="7"/>
        <v>184117.33</v>
      </c>
      <c r="I29" s="15"/>
      <c r="J29" s="15"/>
      <c r="K29" s="4">
        <v>83214.8</v>
      </c>
      <c r="L29" s="4">
        <f aca="true" t="shared" si="8" ref="L29:L36">+K29</f>
        <v>83214.8</v>
      </c>
      <c r="M29" s="15">
        <f aca="true" t="shared" si="9" ref="M29:M36">+H29-K29</f>
        <v>100902.52999999998</v>
      </c>
      <c r="N29" s="15"/>
    </row>
    <row r="30" spans="1:14" ht="12.75">
      <c r="A30" s="2"/>
      <c r="B30" s="14" t="s">
        <v>28</v>
      </c>
      <c r="C30" s="14"/>
      <c r="D30" s="14"/>
      <c r="E30" s="14"/>
      <c r="F30" s="4">
        <v>0</v>
      </c>
      <c r="G30" s="4">
        <v>0</v>
      </c>
      <c r="H30" s="15">
        <f t="shared" si="7"/>
        <v>0</v>
      </c>
      <c r="I30" s="15"/>
      <c r="J30" s="15"/>
      <c r="K30" s="4">
        <f>+H30</f>
        <v>0</v>
      </c>
      <c r="L30" s="4">
        <f t="shared" si="8"/>
        <v>0</v>
      </c>
      <c r="M30" s="15">
        <f t="shared" si="9"/>
        <v>0</v>
      </c>
      <c r="N30" s="15"/>
    </row>
    <row r="31" spans="1:14" ht="12.75">
      <c r="A31" s="2"/>
      <c r="B31" s="14" t="s">
        <v>69</v>
      </c>
      <c r="C31" s="14"/>
      <c r="D31" s="14"/>
      <c r="E31" s="14"/>
      <c r="F31" s="4">
        <v>0</v>
      </c>
      <c r="G31" s="4">
        <v>579.36</v>
      </c>
      <c r="H31" s="15">
        <f t="shared" si="7"/>
        <v>579.36</v>
      </c>
      <c r="I31" s="15"/>
      <c r="J31" s="15"/>
      <c r="K31" s="4">
        <f>+H31</f>
        <v>579.36</v>
      </c>
      <c r="L31" s="4">
        <f t="shared" si="8"/>
        <v>579.36</v>
      </c>
      <c r="M31" s="15">
        <f t="shared" si="9"/>
        <v>0</v>
      </c>
      <c r="N31" s="15"/>
    </row>
    <row r="32" spans="1:14" ht="12.75">
      <c r="A32" s="2"/>
      <c r="B32" s="14" t="s">
        <v>29</v>
      </c>
      <c r="C32" s="14"/>
      <c r="D32" s="14"/>
      <c r="E32" s="14"/>
      <c r="F32" s="4">
        <v>6000</v>
      </c>
      <c r="G32" s="4">
        <v>0</v>
      </c>
      <c r="H32" s="15">
        <f t="shared" si="7"/>
        <v>6000</v>
      </c>
      <c r="I32" s="15"/>
      <c r="J32" s="15"/>
      <c r="K32" s="4">
        <v>1426.05</v>
      </c>
      <c r="L32" s="4">
        <f t="shared" si="8"/>
        <v>1426.05</v>
      </c>
      <c r="M32" s="15">
        <f t="shared" si="9"/>
        <v>4573.95</v>
      </c>
      <c r="N32" s="15"/>
    </row>
    <row r="33" spans="1:14" ht="12.75">
      <c r="A33" s="2"/>
      <c r="B33" s="14" t="s">
        <v>30</v>
      </c>
      <c r="C33" s="14"/>
      <c r="D33" s="14"/>
      <c r="E33" s="14"/>
      <c r="F33" s="4">
        <v>0</v>
      </c>
      <c r="G33" s="4">
        <v>0</v>
      </c>
      <c r="H33" s="15">
        <f t="shared" si="7"/>
        <v>0</v>
      </c>
      <c r="I33" s="15"/>
      <c r="J33" s="15"/>
      <c r="K33" s="4">
        <f>+H33</f>
        <v>0</v>
      </c>
      <c r="L33" s="4">
        <f t="shared" si="8"/>
        <v>0</v>
      </c>
      <c r="M33" s="15">
        <f t="shared" si="9"/>
        <v>0</v>
      </c>
      <c r="N33" s="15"/>
    </row>
    <row r="34" spans="1:14" ht="12.75">
      <c r="A34" s="2"/>
      <c r="B34" s="14" t="s">
        <v>31</v>
      </c>
      <c r="C34" s="14"/>
      <c r="D34" s="14"/>
      <c r="E34" s="14"/>
      <c r="F34" s="4">
        <v>0</v>
      </c>
      <c r="G34" s="4">
        <v>9460</v>
      </c>
      <c r="H34" s="15">
        <f t="shared" si="7"/>
        <v>9460</v>
      </c>
      <c r="I34" s="15"/>
      <c r="J34" s="15"/>
      <c r="K34" s="4">
        <v>6530.2</v>
      </c>
      <c r="L34" s="4">
        <f t="shared" si="8"/>
        <v>6530.2</v>
      </c>
      <c r="M34" s="15">
        <f t="shared" si="9"/>
        <v>2929.8</v>
      </c>
      <c r="N34" s="15"/>
    </row>
    <row r="35" spans="1:14" ht="12.75">
      <c r="A35" s="2"/>
      <c r="B35" s="14" t="s">
        <v>32</v>
      </c>
      <c r="C35" s="14"/>
      <c r="D35" s="14"/>
      <c r="E35" s="14"/>
      <c r="F35" s="4">
        <v>50000</v>
      </c>
      <c r="G35" s="4">
        <v>-18060.09</v>
      </c>
      <c r="H35" s="15">
        <f t="shared" si="7"/>
        <v>31939.91</v>
      </c>
      <c r="I35" s="15"/>
      <c r="J35" s="15"/>
      <c r="K35" s="4">
        <v>6323</v>
      </c>
      <c r="L35" s="4">
        <f t="shared" si="8"/>
        <v>6323</v>
      </c>
      <c r="M35" s="15">
        <f t="shared" si="9"/>
        <v>25616.91</v>
      </c>
      <c r="N35" s="15"/>
    </row>
    <row r="36" spans="1:14" ht="12.75">
      <c r="A36" s="2"/>
      <c r="B36" s="14" t="s">
        <v>33</v>
      </c>
      <c r="C36" s="14"/>
      <c r="D36" s="14"/>
      <c r="E36" s="14"/>
      <c r="F36" s="4">
        <v>93900</v>
      </c>
      <c r="G36" s="4">
        <v>-8322.01</v>
      </c>
      <c r="H36" s="15">
        <f t="shared" si="7"/>
        <v>85577.99</v>
      </c>
      <c r="I36" s="15"/>
      <c r="J36" s="15"/>
      <c r="K36" s="4">
        <v>81690</v>
      </c>
      <c r="L36" s="4">
        <v>78046</v>
      </c>
      <c r="M36" s="15">
        <f t="shared" si="9"/>
        <v>3887.9900000000052</v>
      </c>
      <c r="N36" s="15"/>
    </row>
    <row r="37" spans="1:14" ht="12.75">
      <c r="A37" s="2"/>
      <c r="B37" s="12" t="s">
        <v>34</v>
      </c>
      <c r="C37" s="12"/>
      <c r="D37" s="12"/>
      <c r="E37" s="12"/>
      <c r="F37" s="3">
        <v>0</v>
      </c>
      <c r="G37" s="3">
        <v>0</v>
      </c>
      <c r="H37" s="13">
        <v>0</v>
      </c>
      <c r="I37" s="13"/>
      <c r="J37" s="13"/>
      <c r="K37" s="3">
        <v>0</v>
      </c>
      <c r="L37" s="3">
        <v>0</v>
      </c>
      <c r="M37" s="13">
        <v>0</v>
      </c>
      <c r="N37" s="13"/>
    </row>
    <row r="38" spans="1:14" ht="12.75">
      <c r="A38" s="2"/>
      <c r="B38" s="14" t="s">
        <v>35</v>
      </c>
      <c r="C38" s="14"/>
      <c r="D38" s="14"/>
      <c r="E38" s="14"/>
      <c r="F38" s="4">
        <v>0</v>
      </c>
      <c r="G38" s="4">
        <v>0</v>
      </c>
      <c r="H38" s="15">
        <v>0</v>
      </c>
      <c r="I38" s="15"/>
      <c r="J38" s="15"/>
      <c r="K38" s="4">
        <v>0</v>
      </c>
      <c r="L38" s="4">
        <v>0</v>
      </c>
      <c r="M38" s="15">
        <v>0</v>
      </c>
      <c r="N38" s="15"/>
    </row>
    <row r="39" spans="1:14" ht="12.75">
      <c r="A39" s="2"/>
      <c r="B39" s="6" t="s">
        <v>71</v>
      </c>
      <c r="C39" s="6"/>
      <c r="D39" s="6"/>
      <c r="E39" s="6"/>
      <c r="F39" s="4">
        <v>0</v>
      </c>
      <c r="G39" s="4">
        <v>0</v>
      </c>
      <c r="H39" s="15">
        <v>0</v>
      </c>
      <c r="I39" s="15"/>
      <c r="J39" s="15"/>
      <c r="K39" s="4">
        <v>0</v>
      </c>
      <c r="L39" s="4">
        <v>0</v>
      </c>
      <c r="M39" s="15">
        <v>0</v>
      </c>
      <c r="N39" s="15"/>
    </row>
    <row r="40" spans="1:14" ht="12.75">
      <c r="A40" s="2"/>
      <c r="B40" s="14" t="s">
        <v>70</v>
      </c>
      <c r="C40" s="14"/>
      <c r="D40" s="14"/>
      <c r="E40" s="14"/>
      <c r="F40" s="4">
        <v>0</v>
      </c>
      <c r="G40" s="4">
        <v>0</v>
      </c>
      <c r="H40" s="15">
        <v>0</v>
      </c>
      <c r="I40" s="15"/>
      <c r="J40" s="15"/>
      <c r="K40" s="4">
        <v>0</v>
      </c>
      <c r="L40" s="4">
        <v>0</v>
      </c>
      <c r="M40" s="15">
        <v>0</v>
      </c>
      <c r="N40" s="15"/>
    </row>
    <row r="41" spans="1:14" ht="12.75">
      <c r="A41" s="2"/>
      <c r="B41" s="14" t="s">
        <v>36</v>
      </c>
      <c r="C41" s="14"/>
      <c r="D41" s="14"/>
      <c r="E41" s="14"/>
      <c r="F41" s="4">
        <v>0</v>
      </c>
      <c r="G41" s="4">
        <v>0</v>
      </c>
      <c r="H41" s="15">
        <v>0</v>
      </c>
      <c r="I41" s="15"/>
      <c r="J41" s="15"/>
      <c r="K41" s="4">
        <v>0</v>
      </c>
      <c r="L41" s="4">
        <v>0</v>
      </c>
      <c r="M41" s="15">
        <v>0</v>
      </c>
      <c r="N41" s="15"/>
    </row>
    <row r="42" spans="1:14" ht="12.75">
      <c r="A42" s="2"/>
      <c r="B42" s="14" t="s">
        <v>37</v>
      </c>
      <c r="C42" s="14"/>
      <c r="D42" s="14"/>
      <c r="E42" s="14"/>
      <c r="F42" s="4">
        <v>0</v>
      </c>
      <c r="G42" s="4">
        <v>0</v>
      </c>
      <c r="H42" s="15">
        <v>0</v>
      </c>
      <c r="I42" s="15"/>
      <c r="J42" s="15"/>
      <c r="K42" s="4">
        <v>0</v>
      </c>
      <c r="L42" s="4">
        <v>0</v>
      </c>
      <c r="M42" s="15">
        <v>0</v>
      </c>
      <c r="N42" s="15"/>
    </row>
    <row r="43" spans="1:14" ht="12.75">
      <c r="A43" s="2"/>
      <c r="B43" s="6" t="s">
        <v>72</v>
      </c>
      <c r="C43" s="6"/>
      <c r="D43" s="6"/>
      <c r="E43" s="6"/>
      <c r="F43" s="4">
        <v>0</v>
      </c>
      <c r="G43" s="4">
        <v>0</v>
      </c>
      <c r="H43" s="15">
        <v>0</v>
      </c>
      <c r="I43" s="15"/>
      <c r="J43" s="15"/>
      <c r="K43" s="4">
        <v>0</v>
      </c>
      <c r="L43" s="4">
        <v>0</v>
      </c>
      <c r="M43" s="15">
        <v>0</v>
      </c>
      <c r="N43" s="15"/>
    </row>
    <row r="44" spans="1:14" ht="12.75">
      <c r="A44" s="2"/>
      <c r="B44" s="6" t="s">
        <v>73</v>
      </c>
      <c r="C44" s="6"/>
      <c r="D44" s="6"/>
      <c r="E44" s="6"/>
      <c r="F44" s="4">
        <v>0</v>
      </c>
      <c r="G44" s="4">
        <v>0</v>
      </c>
      <c r="H44" s="15">
        <v>0</v>
      </c>
      <c r="I44" s="15"/>
      <c r="J44" s="15"/>
      <c r="K44" s="4">
        <v>0</v>
      </c>
      <c r="L44" s="4">
        <v>0</v>
      </c>
      <c r="M44" s="15">
        <v>0</v>
      </c>
      <c r="N44" s="15"/>
    </row>
    <row r="45" spans="1:14" ht="12.75">
      <c r="A45" s="2"/>
      <c r="B45" s="6" t="s">
        <v>74</v>
      </c>
      <c r="C45" s="6"/>
      <c r="D45" s="6"/>
      <c r="E45" s="6"/>
      <c r="F45" s="4">
        <v>0</v>
      </c>
      <c r="G45" s="4">
        <v>0</v>
      </c>
      <c r="H45" s="15">
        <v>0</v>
      </c>
      <c r="I45" s="15"/>
      <c r="J45" s="15"/>
      <c r="K45" s="4">
        <v>0</v>
      </c>
      <c r="L45" s="4">
        <v>0</v>
      </c>
      <c r="M45" s="15">
        <v>0</v>
      </c>
      <c r="N45" s="15"/>
    </row>
    <row r="46" spans="1:14" ht="12.75">
      <c r="A46" s="2"/>
      <c r="B46" s="6" t="s">
        <v>75</v>
      </c>
      <c r="C46" s="6"/>
      <c r="D46" s="6"/>
      <c r="E46" s="6"/>
      <c r="F46" s="4">
        <v>0</v>
      </c>
      <c r="G46" s="4">
        <v>0</v>
      </c>
      <c r="H46" s="15">
        <v>0</v>
      </c>
      <c r="I46" s="15"/>
      <c r="J46" s="15"/>
      <c r="K46" s="4">
        <v>0</v>
      </c>
      <c r="L46" s="4">
        <v>0</v>
      </c>
      <c r="M46" s="15">
        <v>0</v>
      </c>
      <c r="N46" s="15"/>
    </row>
    <row r="47" spans="1:14" ht="12.75">
      <c r="A47" s="2"/>
      <c r="B47" s="12" t="s">
        <v>38</v>
      </c>
      <c r="C47" s="12"/>
      <c r="D47" s="12"/>
      <c r="E47" s="12"/>
      <c r="F47" s="3">
        <v>0</v>
      </c>
      <c r="G47" s="3">
        <v>0</v>
      </c>
      <c r="H47" s="13">
        <v>0</v>
      </c>
      <c r="I47" s="13"/>
      <c r="J47" s="13"/>
      <c r="K47" s="3">
        <v>0</v>
      </c>
      <c r="L47" s="3">
        <v>0</v>
      </c>
      <c r="M47" s="13">
        <v>0</v>
      </c>
      <c r="N47" s="13"/>
    </row>
    <row r="48" spans="1:14" ht="12.75">
      <c r="A48" s="2"/>
      <c r="B48" s="14" t="s">
        <v>39</v>
      </c>
      <c r="C48" s="14"/>
      <c r="D48" s="14"/>
      <c r="E48" s="14"/>
      <c r="F48" s="4">
        <v>0</v>
      </c>
      <c r="G48" s="4">
        <v>0</v>
      </c>
      <c r="H48" s="15">
        <v>0</v>
      </c>
      <c r="I48" s="15"/>
      <c r="J48" s="15"/>
      <c r="K48" s="4">
        <v>0</v>
      </c>
      <c r="L48" s="4">
        <v>0</v>
      </c>
      <c r="M48" s="15">
        <v>0</v>
      </c>
      <c r="N48" s="15"/>
    </row>
    <row r="49" spans="1:14" ht="12.75">
      <c r="A49" s="2"/>
      <c r="B49" s="14" t="s">
        <v>40</v>
      </c>
      <c r="C49" s="14"/>
      <c r="D49" s="14"/>
      <c r="E49" s="14"/>
      <c r="F49" s="4">
        <v>0</v>
      </c>
      <c r="G49" s="4">
        <v>0</v>
      </c>
      <c r="H49" s="15">
        <v>0</v>
      </c>
      <c r="I49" s="15"/>
      <c r="J49" s="15"/>
      <c r="K49" s="4">
        <v>0</v>
      </c>
      <c r="L49" s="4">
        <v>0</v>
      </c>
      <c r="M49" s="15">
        <v>0</v>
      </c>
      <c r="N49" s="15"/>
    </row>
    <row r="50" spans="1:14" ht="12.75">
      <c r="A50" s="2"/>
      <c r="B50" s="14" t="s">
        <v>41</v>
      </c>
      <c r="C50" s="14"/>
      <c r="D50" s="14"/>
      <c r="E50" s="14"/>
      <c r="F50" s="4">
        <v>0</v>
      </c>
      <c r="G50" s="4">
        <v>0</v>
      </c>
      <c r="H50" s="15">
        <v>0</v>
      </c>
      <c r="I50" s="15"/>
      <c r="J50" s="15"/>
      <c r="K50" s="4">
        <v>0</v>
      </c>
      <c r="L50" s="4">
        <v>0</v>
      </c>
      <c r="M50" s="15">
        <v>0</v>
      </c>
      <c r="N50" s="15"/>
    </row>
    <row r="51" spans="1:14" ht="12.75">
      <c r="A51" s="2"/>
      <c r="B51" s="14" t="s">
        <v>42</v>
      </c>
      <c r="C51" s="14"/>
      <c r="D51" s="14"/>
      <c r="E51" s="14"/>
      <c r="F51" s="4">
        <v>0</v>
      </c>
      <c r="G51" s="4">
        <v>0</v>
      </c>
      <c r="H51" s="15">
        <v>0</v>
      </c>
      <c r="I51" s="15"/>
      <c r="J51" s="15"/>
      <c r="K51" s="4">
        <v>0</v>
      </c>
      <c r="L51" s="4">
        <v>0</v>
      </c>
      <c r="M51" s="15">
        <v>0</v>
      </c>
      <c r="N51" s="15"/>
    </row>
    <row r="52" spans="1:14" ht="12.75">
      <c r="A52" s="2"/>
      <c r="B52" s="14" t="s">
        <v>43</v>
      </c>
      <c r="C52" s="14"/>
      <c r="D52" s="14"/>
      <c r="E52" s="14"/>
      <c r="F52" s="4">
        <v>0</v>
      </c>
      <c r="G52" s="4">
        <v>0</v>
      </c>
      <c r="H52" s="15">
        <v>0</v>
      </c>
      <c r="I52" s="15"/>
      <c r="J52" s="15"/>
      <c r="K52" s="4">
        <v>0</v>
      </c>
      <c r="L52" s="4">
        <v>0</v>
      </c>
      <c r="M52" s="15">
        <v>0</v>
      </c>
      <c r="N52" s="15"/>
    </row>
    <row r="53" spans="1:14" ht="12.75">
      <c r="A53" s="2"/>
      <c r="B53" s="14" t="s">
        <v>44</v>
      </c>
      <c r="C53" s="14"/>
      <c r="D53" s="14"/>
      <c r="E53" s="14"/>
      <c r="F53" s="4">
        <v>0</v>
      </c>
      <c r="G53" s="4">
        <v>0</v>
      </c>
      <c r="H53" s="15">
        <v>0</v>
      </c>
      <c r="I53" s="15"/>
      <c r="J53" s="15"/>
      <c r="K53" s="4">
        <v>0</v>
      </c>
      <c r="L53" s="4">
        <v>0</v>
      </c>
      <c r="M53" s="15">
        <v>0</v>
      </c>
      <c r="N53" s="15"/>
    </row>
    <row r="54" spans="1:14" ht="12.75">
      <c r="A54" s="2"/>
      <c r="B54" s="14" t="s">
        <v>45</v>
      </c>
      <c r="C54" s="14"/>
      <c r="D54" s="14"/>
      <c r="E54" s="14"/>
      <c r="F54" s="4">
        <v>0</v>
      </c>
      <c r="G54" s="4">
        <v>0</v>
      </c>
      <c r="H54" s="15">
        <v>0</v>
      </c>
      <c r="I54" s="15"/>
      <c r="J54" s="15"/>
      <c r="K54" s="4">
        <v>0</v>
      </c>
      <c r="L54" s="4">
        <v>0</v>
      </c>
      <c r="M54" s="15">
        <v>0</v>
      </c>
      <c r="N54" s="15"/>
    </row>
    <row r="55" spans="1:14" ht="12.75">
      <c r="A55" s="2"/>
      <c r="B55" s="14" t="s">
        <v>46</v>
      </c>
      <c r="C55" s="14"/>
      <c r="D55" s="14"/>
      <c r="E55" s="14"/>
      <c r="F55" s="4">
        <v>0</v>
      </c>
      <c r="G55" s="4">
        <v>0</v>
      </c>
      <c r="H55" s="15">
        <v>0</v>
      </c>
      <c r="I55" s="15"/>
      <c r="J55" s="15"/>
      <c r="K55" s="4">
        <v>0</v>
      </c>
      <c r="L55" s="4">
        <v>0</v>
      </c>
      <c r="M55" s="15">
        <v>0</v>
      </c>
      <c r="N55" s="15"/>
    </row>
    <row r="56" spans="1:14" ht="12.75">
      <c r="A56" s="2"/>
      <c r="B56" s="14" t="s">
        <v>47</v>
      </c>
      <c r="C56" s="14"/>
      <c r="D56" s="14"/>
      <c r="E56" s="14"/>
      <c r="F56" s="4">
        <v>0</v>
      </c>
      <c r="G56" s="4">
        <v>0</v>
      </c>
      <c r="H56" s="15">
        <v>0</v>
      </c>
      <c r="I56" s="15"/>
      <c r="J56" s="15"/>
      <c r="K56" s="4">
        <v>0</v>
      </c>
      <c r="L56" s="4">
        <v>0</v>
      </c>
      <c r="M56" s="15">
        <v>0</v>
      </c>
      <c r="N56" s="15"/>
    </row>
    <row r="57" spans="1:14" ht="12.75">
      <c r="A57" s="2"/>
      <c r="B57" s="12" t="s">
        <v>48</v>
      </c>
      <c r="C57" s="12"/>
      <c r="D57" s="12"/>
      <c r="E57" s="12"/>
      <c r="F57" s="3">
        <v>0</v>
      </c>
      <c r="G57" s="3">
        <v>0</v>
      </c>
      <c r="H57" s="13">
        <v>0</v>
      </c>
      <c r="I57" s="13"/>
      <c r="J57" s="13"/>
      <c r="K57" s="3">
        <v>0</v>
      </c>
      <c r="L57" s="3">
        <v>0</v>
      </c>
      <c r="M57" s="13">
        <v>0</v>
      </c>
      <c r="N57" s="13"/>
    </row>
    <row r="58" spans="1:14" ht="12.75">
      <c r="A58" s="2"/>
      <c r="B58" s="14" t="s">
        <v>49</v>
      </c>
      <c r="C58" s="14"/>
      <c r="D58" s="14"/>
      <c r="E58" s="14"/>
      <c r="F58" s="4">
        <v>0</v>
      </c>
      <c r="G58" s="4">
        <v>0</v>
      </c>
      <c r="H58" s="15">
        <v>0</v>
      </c>
      <c r="I58" s="15"/>
      <c r="J58" s="15"/>
      <c r="K58" s="4">
        <v>0</v>
      </c>
      <c r="L58" s="4">
        <v>0</v>
      </c>
      <c r="M58" s="15">
        <v>0</v>
      </c>
      <c r="N58" s="15"/>
    </row>
    <row r="59" spans="1:14" ht="13.5" customHeight="1">
      <c r="A59" s="2"/>
      <c r="B59" s="14" t="s">
        <v>50</v>
      </c>
      <c r="C59" s="14"/>
      <c r="D59" s="14"/>
      <c r="E59" s="14"/>
      <c r="F59" s="4">
        <v>0</v>
      </c>
      <c r="G59" s="4">
        <v>0</v>
      </c>
      <c r="H59" s="15">
        <v>0</v>
      </c>
      <c r="I59" s="15"/>
      <c r="J59" s="15"/>
      <c r="K59" s="4">
        <v>0</v>
      </c>
      <c r="L59" s="4">
        <v>0</v>
      </c>
      <c r="M59" s="15">
        <v>0</v>
      </c>
      <c r="N59" s="15"/>
    </row>
    <row r="60" spans="1:14" ht="13.5" customHeight="1">
      <c r="A60" s="2"/>
      <c r="B60" s="6" t="s">
        <v>76</v>
      </c>
      <c r="C60" s="6"/>
      <c r="D60" s="6"/>
      <c r="E60" s="6"/>
      <c r="F60" s="4">
        <v>0</v>
      </c>
      <c r="G60" s="4">
        <v>0</v>
      </c>
      <c r="H60" s="15">
        <v>0</v>
      </c>
      <c r="I60" s="15"/>
      <c r="J60" s="15"/>
      <c r="K60" s="4">
        <v>0</v>
      </c>
      <c r="L60" s="4">
        <v>0</v>
      </c>
      <c r="M60" s="15">
        <v>0</v>
      </c>
      <c r="N60" s="15"/>
    </row>
    <row r="61" spans="1:14" ht="13.5" customHeight="1">
      <c r="A61" s="2"/>
      <c r="B61" s="7" t="s">
        <v>77</v>
      </c>
      <c r="C61" s="6"/>
      <c r="D61" s="6"/>
      <c r="E61" s="6"/>
      <c r="F61" s="3">
        <v>0</v>
      </c>
      <c r="G61" s="3">
        <v>0</v>
      </c>
      <c r="H61" s="13">
        <v>0</v>
      </c>
      <c r="I61" s="13"/>
      <c r="J61" s="13"/>
      <c r="K61" s="3">
        <v>0</v>
      </c>
      <c r="L61" s="3">
        <v>0</v>
      </c>
      <c r="M61" s="13">
        <v>0</v>
      </c>
      <c r="N61" s="13"/>
    </row>
    <row r="62" spans="1:14" ht="13.5" customHeight="1">
      <c r="A62" s="2"/>
      <c r="B62" s="6" t="s">
        <v>78</v>
      </c>
      <c r="C62" s="6"/>
      <c r="D62" s="6"/>
      <c r="E62" s="6"/>
      <c r="F62" s="4">
        <v>0</v>
      </c>
      <c r="G62" s="4">
        <v>0</v>
      </c>
      <c r="H62" s="15">
        <v>0</v>
      </c>
      <c r="I62" s="15"/>
      <c r="J62" s="15"/>
      <c r="K62" s="4">
        <v>0</v>
      </c>
      <c r="L62" s="4">
        <v>0</v>
      </c>
      <c r="M62" s="15">
        <v>0</v>
      </c>
      <c r="N62" s="15"/>
    </row>
    <row r="63" spans="1:14" ht="13.5" customHeight="1">
      <c r="A63" s="2"/>
      <c r="B63" s="6" t="s">
        <v>79</v>
      </c>
      <c r="C63" s="6"/>
      <c r="D63" s="6"/>
      <c r="E63" s="6"/>
      <c r="F63" s="4">
        <v>0</v>
      </c>
      <c r="G63" s="4">
        <v>0</v>
      </c>
      <c r="H63" s="15">
        <v>0</v>
      </c>
      <c r="I63" s="15"/>
      <c r="J63" s="15"/>
      <c r="K63" s="4">
        <v>0</v>
      </c>
      <c r="L63" s="4">
        <v>0</v>
      </c>
      <c r="M63" s="15">
        <v>0</v>
      </c>
      <c r="N63" s="15"/>
    </row>
    <row r="64" spans="1:14" ht="13.5" customHeight="1">
      <c r="A64" s="2"/>
      <c r="B64" s="6" t="s">
        <v>80</v>
      </c>
      <c r="C64" s="6"/>
      <c r="D64" s="6"/>
      <c r="E64" s="6"/>
      <c r="F64" s="4">
        <v>0</v>
      </c>
      <c r="G64" s="4">
        <v>0</v>
      </c>
      <c r="H64" s="15">
        <v>0</v>
      </c>
      <c r="I64" s="15"/>
      <c r="J64" s="15"/>
      <c r="K64" s="4">
        <v>0</v>
      </c>
      <c r="L64" s="4">
        <v>0</v>
      </c>
      <c r="M64" s="15">
        <v>0</v>
      </c>
      <c r="N64" s="15"/>
    </row>
    <row r="65" spans="1:14" ht="13.5" customHeight="1">
      <c r="A65" s="2"/>
      <c r="B65" s="6" t="s">
        <v>81</v>
      </c>
      <c r="C65" s="6"/>
      <c r="D65" s="6"/>
      <c r="E65" s="6"/>
      <c r="F65" s="4">
        <v>0</v>
      </c>
      <c r="G65" s="4">
        <v>0</v>
      </c>
      <c r="H65" s="15">
        <v>0</v>
      </c>
      <c r="I65" s="15"/>
      <c r="J65" s="15"/>
      <c r="K65" s="4">
        <v>0</v>
      </c>
      <c r="L65" s="4">
        <v>0</v>
      </c>
      <c r="M65" s="15">
        <v>0</v>
      </c>
      <c r="N65" s="15"/>
    </row>
    <row r="66" spans="1:14" ht="13.5" customHeight="1">
      <c r="A66" s="2"/>
      <c r="B66" s="6" t="s">
        <v>82</v>
      </c>
      <c r="C66" s="6"/>
      <c r="D66" s="6"/>
      <c r="E66" s="6"/>
      <c r="F66" s="4">
        <v>0</v>
      </c>
      <c r="G66" s="4">
        <v>0</v>
      </c>
      <c r="H66" s="15">
        <v>0</v>
      </c>
      <c r="I66" s="15"/>
      <c r="J66" s="15"/>
      <c r="K66" s="4">
        <v>0</v>
      </c>
      <c r="L66" s="4">
        <v>0</v>
      </c>
      <c r="M66" s="15">
        <v>0</v>
      </c>
      <c r="N66" s="15"/>
    </row>
    <row r="67" spans="1:14" ht="13.5" customHeight="1">
      <c r="A67" s="2"/>
      <c r="B67" s="6" t="s">
        <v>83</v>
      </c>
      <c r="C67" s="6"/>
      <c r="D67" s="6"/>
      <c r="E67" s="6"/>
      <c r="F67" s="4">
        <v>0</v>
      </c>
      <c r="G67" s="4">
        <v>0</v>
      </c>
      <c r="H67" s="15">
        <v>0</v>
      </c>
      <c r="I67" s="15"/>
      <c r="J67" s="15"/>
      <c r="K67" s="4">
        <v>0</v>
      </c>
      <c r="L67" s="4">
        <v>0</v>
      </c>
      <c r="M67" s="15">
        <v>0</v>
      </c>
      <c r="N67" s="15"/>
    </row>
    <row r="68" spans="1:14" ht="13.5" customHeight="1">
      <c r="A68" s="2"/>
      <c r="B68" s="6" t="s">
        <v>89</v>
      </c>
      <c r="C68" s="6"/>
      <c r="D68" s="6"/>
      <c r="E68" s="6"/>
      <c r="F68" s="4">
        <v>0</v>
      </c>
      <c r="G68" s="4">
        <v>0</v>
      </c>
      <c r="H68" s="15">
        <v>0</v>
      </c>
      <c r="I68" s="15"/>
      <c r="J68" s="15"/>
      <c r="K68" s="4">
        <v>0</v>
      </c>
      <c r="L68" s="4">
        <v>0</v>
      </c>
      <c r="M68" s="15">
        <v>0</v>
      </c>
      <c r="N68" s="15"/>
    </row>
    <row r="69" spans="1:14" ht="14.25" customHeight="1">
      <c r="A69" s="2"/>
      <c r="B69" s="12" t="s">
        <v>51</v>
      </c>
      <c r="C69" s="12"/>
      <c r="D69" s="12"/>
      <c r="E69" s="12"/>
      <c r="F69" s="3">
        <v>0</v>
      </c>
      <c r="G69" s="3">
        <v>0</v>
      </c>
      <c r="H69" s="13">
        <v>0</v>
      </c>
      <c r="I69" s="13"/>
      <c r="J69" s="13"/>
      <c r="K69" s="3">
        <v>0</v>
      </c>
      <c r="L69" s="3">
        <v>0</v>
      </c>
      <c r="M69" s="13">
        <v>0</v>
      </c>
      <c r="N69" s="13"/>
    </row>
    <row r="70" spans="1:14" ht="14.25" customHeight="1">
      <c r="A70" s="2"/>
      <c r="B70" s="14" t="s">
        <v>52</v>
      </c>
      <c r="C70" s="14"/>
      <c r="D70" s="14"/>
      <c r="E70" s="14"/>
      <c r="F70" s="4">
        <v>0</v>
      </c>
      <c r="G70" s="4">
        <v>0</v>
      </c>
      <c r="H70" s="15">
        <v>0</v>
      </c>
      <c r="I70" s="15"/>
      <c r="J70" s="15"/>
      <c r="K70" s="4">
        <v>0</v>
      </c>
      <c r="L70" s="4">
        <v>0</v>
      </c>
      <c r="M70" s="15">
        <v>0</v>
      </c>
      <c r="N70" s="15"/>
    </row>
    <row r="71" spans="1:14" ht="15" customHeight="1">
      <c r="A71" s="2"/>
      <c r="B71" s="14" t="s">
        <v>53</v>
      </c>
      <c r="C71" s="14"/>
      <c r="D71" s="14"/>
      <c r="E71" s="14"/>
      <c r="F71" s="4">
        <v>0</v>
      </c>
      <c r="G71" s="4">
        <v>0</v>
      </c>
      <c r="H71" s="15">
        <v>0</v>
      </c>
      <c r="I71" s="15"/>
      <c r="J71" s="15"/>
      <c r="K71" s="4">
        <v>0</v>
      </c>
      <c r="L71" s="4">
        <v>0</v>
      </c>
      <c r="M71" s="15">
        <v>0</v>
      </c>
      <c r="N71" s="15"/>
    </row>
    <row r="72" spans="1:14" ht="12" customHeight="1">
      <c r="A72" s="2"/>
      <c r="B72" s="14" t="s">
        <v>54</v>
      </c>
      <c r="C72" s="14"/>
      <c r="D72" s="14"/>
      <c r="E72" s="14"/>
      <c r="F72" s="4">
        <v>0</v>
      </c>
      <c r="G72" s="4">
        <v>0</v>
      </c>
      <c r="H72" s="15">
        <v>0</v>
      </c>
      <c r="I72" s="15"/>
      <c r="J72" s="15"/>
      <c r="K72" s="4">
        <v>0</v>
      </c>
      <c r="L72" s="4">
        <v>0</v>
      </c>
      <c r="M72" s="15">
        <v>0</v>
      </c>
      <c r="N72" s="15"/>
    </row>
    <row r="73" spans="1:14" ht="12.75">
      <c r="A73" s="2"/>
      <c r="B73" s="12" t="s">
        <v>55</v>
      </c>
      <c r="C73" s="12"/>
      <c r="D73" s="12"/>
      <c r="E73" s="12"/>
      <c r="F73" s="3">
        <v>0</v>
      </c>
      <c r="G73" s="3">
        <v>0</v>
      </c>
      <c r="H73" s="13">
        <v>0</v>
      </c>
      <c r="I73" s="13"/>
      <c r="J73" s="13"/>
      <c r="K73" s="3">
        <v>0</v>
      </c>
      <c r="L73" s="3">
        <v>0</v>
      </c>
      <c r="M73" s="13">
        <v>0</v>
      </c>
      <c r="N73" s="13"/>
    </row>
    <row r="74" spans="1:14" ht="12.75" customHeight="1">
      <c r="A74" s="2"/>
      <c r="B74" s="14" t="s">
        <v>56</v>
      </c>
      <c r="C74" s="14"/>
      <c r="D74" s="14"/>
      <c r="E74" s="14"/>
      <c r="F74" s="4">
        <v>0</v>
      </c>
      <c r="G74" s="4">
        <v>0</v>
      </c>
      <c r="H74" s="15">
        <v>0</v>
      </c>
      <c r="I74" s="15"/>
      <c r="J74" s="15"/>
      <c r="K74" s="4">
        <v>0</v>
      </c>
      <c r="L74" s="4">
        <v>0</v>
      </c>
      <c r="M74" s="15">
        <v>0</v>
      </c>
      <c r="N74" s="15"/>
    </row>
    <row r="75" spans="1:14" ht="12.75">
      <c r="A75" s="2"/>
      <c r="B75" s="14" t="s">
        <v>57</v>
      </c>
      <c r="C75" s="14"/>
      <c r="D75" s="14"/>
      <c r="E75" s="14"/>
      <c r="F75" s="4">
        <v>0</v>
      </c>
      <c r="G75" s="4">
        <v>0</v>
      </c>
      <c r="H75" s="15">
        <v>0</v>
      </c>
      <c r="I75" s="15"/>
      <c r="J75" s="15"/>
      <c r="K75" s="4">
        <v>0</v>
      </c>
      <c r="L75" s="4">
        <v>0</v>
      </c>
      <c r="M75" s="15">
        <v>0</v>
      </c>
      <c r="N75" s="15"/>
    </row>
    <row r="76" spans="1:14" ht="12.75">
      <c r="A76" s="2"/>
      <c r="B76" s="14" t="s">
        <v>84</v>
      </c>
      <c r="C76" s="14"/>
      <c r="D76" s="14"/>
      <c r="E76" s="14"/>
      <c r="F76" s="4">
        <v>0</v>
      </c>
      <c r="G76" s="4">
        <v>0</v>
      </c>
      <c r="H76" s="15">
        <v>0</v>
      </c>
      <c r="I76" s="15"/>
      <c r="J76" s="15"/>
      <c r="K76" s="4">
        <v>0</v>
      </c>
      <c r="L76" s="4">
        <v>0</v>
      </c>
      <c r="M76" s="15">
        <v>0</v>
      </c>
      <c r="N76" s="15"/>
    </row>
    <row r="77" spans="1:14" ht="12.75">
      <c r="A77" s="2"/>
      <c r="B77" s="6" t="s">
        <v>85</v>
      </c>
      <c r="C77" s="6"/>
      <c r="D77" s="6"/>
      <c r="E77" s="6"/>
      <c r="F77" s="4">
        <v>0</v>
      </c>
      <c r="G77" s="4">
        <v>0</v>
      </c>
      <c r="H77" s="15">
        <v>0</v>
      </c>
      <c r="I77" s="15"/>
      <c r="J77" s="15"/>
      <c r="K77" s="4">
        <v>0</v>
      </c>
      <c r="L77" s="4">
        <v>0</v>
      </c>
      <c r="M77" s="15">
        <v>0</v>
      </c>
      <c r="N77" s="15"/>
    </row>
    <row r="78" spans="1:14" ht="12.75">
      <c r="A78" s="2"/>
      <c r="B78" s="6" t="s">
        <v>86</v>
      </c>
      <c r="C78" s="6"/>
      <c r="D78" s="6"/>
      <c r="E78" s="6"/>
      <c r="F78" s="4">
        <v>0</v>
      </c>
      <c r="G78" s="4">
        <v>0</v>
      </c>
      <c r="H78" s="15">
        <v>0</v>
      </c>
      <c r="I78" s="15"/>
      <c r="J78" s="15"/>
      <c r="K78" s="4">
        <v>0</v>
      </c>
      <c r="L78" s="4">
        <v>0</v>
      </c>
      <c r="M78" s="15">
        <v>0</v>
      </c>
      <c r="N78" s="15"/>
    </row>
    <row r="79" spans="1:14" ht="12.75">
      <c r="A79" s="2"/>
      <c r="B79" s="6" t="s">
        <v>87</v>
      </c>
      <c r="C79" s="6"/>
      <c r="D79" s="6"/>
      <c r="E79" s="6"/>
      <c r="F79" s="4">
        <v>0</v>
      </c>
      <c r="G79" s="4">
        <v>0</v>
      </c>
      <c r="H79" s="15">
        <v>0</v>
      </c>
      <c r="I79" s="15"/>
      <c r="J79" s="15"/>
      <c r="K79" s="4">
        <v>0</v>
      </c>
      <c r="L79" s="4">
        <v>0</v>
      </c>
      <c r="M79" s="15">
        <v>0</v>
      </c>
      <c r="N79" s="15"/>
    </row>
    <row r="80" spans="1:14" ht="12.75">
      <c r="A80" s="2"/>
      <c r="B80" s="14" t="s">
        <v>58</v>
      </c>
      <c r="C80" s="14"/>
      <c r="D80" s="14"/>
      <c r="E80" s="14"/>
      <c r="F80" s="4">
        <v>0</v>
      </c>
      <c r="G80" s="4">
        <v>0</v>
      </c>
      <c r="H80" s="15">
        <v>0</v>
      </c>
      <c r="I80" s="15"/>
      <c r="J80" s="15"/>
      <c r="K80" s="4">
        <v>0</v>
      </c>
      <c r="L80" s="4">
        <v>0</v>
      </c>
      <c r="M80" s="15">
        <v>0</v>
      </c>
      <c r="N80" s="15"/>
    </row>
    <row r="81" spans="1:14" ht="12.75">
      <c r="A81" s="2"/>
      <c r="B81" s="17" t="s">
        <v>88</v>
      </c>
      <c r="C81" s="17"/>
      <c r="D81" s="17"/>
      <c r="E81" s="17"/>
      <c r="F81" s="3">
        <f>+F9+F17+F27</f>
        <v>2500000</v>
      </c>
      <c r="G81" s="3">
        <f>+G9+G17+G27</f>
        <v>0</v>
      </c>
      <c r="H81" s="13">
        <f>+H9+H17+H27</f>
        <v>2500000</v>
      </c>
      <c r="I81" s="13"/>
      <c r="J81" s="13"/>
      <c r="K81" s="3">
        <f>+K9+K17+K27</f>
        <v>1199272.8</v>
      </c>
      <c r="L81" s="3">
        <f>+L9+L17+L27</f>
        <v>1195628.8</v>
      </c>
      <c r="M81" s="13">
        <f>+M9+M17+M27</f>
        <v>1300727.1999999997</v>
      </c>
      <c r="N81" s="13"/>
    </row>
    <row r="82" spans="1:14" ht="12.75">
      <c r="A82" s="24" t="s">
        <v>59</v>
      </c>
      <c r="B82" s="24"/>
      <c r="C82" s="24"/>
      <c r="D82" s="24"/>
      <c r="E82" s="24"/>
      <c r="F82" s="3">
        <f>+F81</f>
        <v>2500000</v>
      </c>
      <c r="G82" s="3">
        <f>+G81</f>
        <v>0</v>
      </c>
      <c r="H82" s="13">
        <f>+H81</f>
        <v>2500000</v>
      </c>
      <c r="I82" s="13"/>
      <c r="J82" s="13"/>
      <c r="K82" s="3">
        <f>+K81</f>
        <v>1199272.8</v>
      </c>
      <c r="L82" s="3">
        <f>+L81</f>
        <v>1195628.8</v>
      </c>
      <c r="M82" s="13">
        <f>+M81</f>
        <v>1300727.1999999997</v>
      </c>
      <c r="N82" s="13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5" t="s">
        <v>60</v>
      </c>
      <c r="D84" s="2"/>
      <c r="E84" s="16" t="s">
        <v>61</v>
      </c>
      <c r="F84" s="16"/>
      <c r="G84" s="16"/>
      <c r="H84" s="16"/>
      <c r="I84" s="2"/>
      <c r="J84" s="16" t="s">
        <v>62</v>
      </c>
      <c r="K84" s="16"/>
      <c r="L84" s="16"/>
      <c r="M84" s="16"/>
      <c r="N84" s="2"/>
    </row>
    <row r="85" spans="1:14" ht="4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46.5" customHeight="1">
      <c r="A86" s="2"/>
      <c r="B86" s="2"/>
      <c r="C86" s="5" t="s">
        <v>65</v>
      </c>
      <c r="D86" s="2"/>
      <c r="E86" s="16" t="s">
        <v>90</v>
      </c>
      <c r="F86" s="16"/>
      <c r="G86" s="16"/>
      <c r="H86" s="16"/>
      <c r="I86" s="2"/>
      <c r="J86" s="16" t="s">
        <v>63</v>
      </c>
      <c r="K86" s="16"/>
      <c r="L86" s="16"/>
      <c r="M86" s="16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6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1" customFormat="1" ht="55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36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</sheetData>
  <sheetProtection/>
  <mergeCells count="215">
    <mergeCell ref="H80:J80"/>
    <mergeCell ref="M80:N80"/>
    <mergeCell ref="H77:J77"/>
    <mergeCell ref="M77:N77"/>
    <mergeCell ref="H78:J78"/>
    <mergeCell ref="M78:N78"/>
    <mergeCell ref="H79:J79"/>
    <mergeCell ref="M79:N79"/>
    <mergeCell ref="M65:N65"/>
    <mergeCell ref="H66:J66"/>
    <mergeCell ref="M66:N66"/>
    <mergeCell ref="H67:J67"/>
    <mergeCell ref="M67:N67"/>
    <mergeCell ref="H68:J68"/>
    <mergeCell ref="M68:N68"/>
    <mergeCell ref="H46:J46"/>
    <mergeCell ref="M46:N46"/>
    <mergeCell ref="B76:E76"/>
    <mergeCell ref="H60:J60"/>
    <mergeCell ref="M60:N60"/>
    <mergeCell ref="H61:J61"/>
    <mergeCell ref="M61:N61"/>
    <mergeCell ref="H62:J62"/>
    <mergeCell ref="M62:N62"/>
    <mergeCell ref="H63:J63"/>
    <mergeCell ref="H43:J43"/>
    <mergeCell ref="M43:N43"/>
    <mergeCell ref="H44:J44"/>
    <mergeCell ref="M44:N44"/>
    <mergeCell ref="H45:J45"/>
    <mergeCell ref="M45:N45"/>
    <mergeCell ref="A5:E7"/>
    <mergeCell ref="H6:J7"/>
    <mergeCell ref="M6:N7"/>
    <mergeCell ref="A82:E82"/>
    <mergeCell ref="H82:J82"/>
    <mergeCell ref="M82:N82"/>
    <mergeCell ref="B74:E74"/>
    <mergeCell ref="H74:J74"/>
    <mergeCell ref="M74:N74"/>
    <mergeCell ref="B75:E75"/>
    <mergeCell ref="E84:H84"/>
    <mergeCell ref="J84:M84"/>
    <mergeCell ref="E86:H86"/>
    <mergeCell ref="J86:M86"/>
    <mergeCell ref="B80:E80"/>
    <mergeCell ref="H76:J76"/>
    <mergeCell ref="M76:N76"/>
    <mergeCell ref="B81:E81"/>
    <mergeCell ref="H81:J81"/>
    <mergeCell ref="M81:N81"/>
    <mergeCell ref="H75:J75"/>
    <mergeCell ref="M75:N75"/>
    <mergeCell ref="B72:E72"/>
    <mergeCell ref="H72:J72"/>
    <mergeCell ref="M72:N72"/>
    <mergeCell ref="B73:E73"/>
    <mergeCell ref="H73:J73"/>
    <mergeCell ref="M73:N73"/>
    <mergeCell ref="B70:E70"/>
    <mergeCell ref="H70:J70"/>
    <mergeCell ref="M70:N70"/>
    <mergeCell ref="B71:E71"/>
    <mergeCell ref="H71:J71"/>
    <mergeCell ref="M71:N71"/>
    <mergeCell ref="B59:E59"/>
    <mergeCell ref="H59:J59"/>
    <mergeCell ref="M59:N59"/>
    <mergeCell ref="B69:E69"/>
    <mergeCell ref="H69:J69"/>
    <mergeCell ref="M69:N69"/>
    <mergeCell ref="M63:N63"/>
    <mergeCell ref="H64:J64"/>
    <mergeCell ref="M64:N64"/>
    <mergeCell ref="H65:J65"/>
    <mergeCell ref="B57:E57"/>
    <mergeCell ref="H57:J57"/>
    <mergeCell ref="M57:N57"/>
    <mergeCell ref="B58:E58"/>
    <mergeCell ref="H58:J58"/>
    <mergeCell ref="M58:N58"/>
    <mergeCell ref="B55:E55"/>
    <mergeCell ref="H55:J55"/>
    <mergeCell ref="M55:N55"/>
    <mergeCell ref="B56:E56"/>
    <mergeCell ref="H56:J56"/>
    <mergeCell ref="M56:N56"/>
    <mergeCell ref="B53:E53"/>
    <mergeCell ref="H53:J53"/>
    <mergeCell ref="M53:N53"/>
    <mergeCell ref="B54:E54"/>
    <mergeCell ref="H54:J54"/>
    <mergeCell ref="M54:N54"/>
    <mergeCell ref="B51:E51"/>
    <mergeCell ref="H51:J51"/>
    <mergeCell ref="M51:N51"/>
    <mergeCell ref="B52:E52"/>
    <mergeCell ref="H52:J52"/>
    <mergeCell ref="M52:N52"/>
    <mergeCell ref="B49:E49"/>
    <mergeCell ref="H49:J49"/>
    <mergeCell ref="M49:N49"/>
    <mergeCell ref="B50:E50"/>
    <mergeCell ref="H50:J50"/>
    <mergeCell ref="M50:N50"/>
    <mergeCell ref="B47:E47"/>
    <mergeCell ref="H47:J47"/>
    <mergeCell ref="M47:N47"/>
    <mergeCell ref="B48:E48"/>
    <mergeCell ref="H48:J48"/>
    <mergeCell ref="M48:N48"/>
    <mergeCell ref="B41:E41"/>
    <mergeCell ref="H41:J41"/>
    <mergeCell ref="M41:N41"/>
    <mergeCell ref="B42:E42"/>
    <mergeCell ref="H42:J42"/>
    <mergeCell ref="M42:N42"/>
    <mergeCell ref="B38:E38"/>
    <mergeCell ref="H38:J38"/>
    <mergeCell ref="M38:N38"/>
    <mergeCell ref="B40:E40"/>
    <mergeCell ref="H40:J40"/>
    <mergeCell ref="M40:N40"/>
    <mergeCell ref="H39:J39"/>
    <mergeCell ref="M39:N39"/>
    <mergeCell ref="B36:E36"/>
    <mergeCell ref="H36:J36"/>
    <mergeCell ref="M36:N36"/>
    <mergeCell ref="B37:E37"/>
    <mergeCell ref="H37:J37"/>
    <mergeCell ref="M37:N37"/>
    <mergeCell ref="B34:E34"/>
    <mergeCell ref="H34:J34"/>
    <mergeCell ref="M34:N34"/>
    <mergeCell ref="B35:E35"/>
    <mergeCell ref="H35:J35"/>
    <mergeCell ref="M35:N35"/>
    <mergeCell ref="B32:E32"/>
    <mergeCell ref="H32:J32"/>
    <mergeCell ref="M32:N32"/>
    <mergeCell ref="B33:E33"/>
    <mergeCell ref="H33:J33"/>
    <mergeCell ref="M33:N33"/>
    <mergeCell ref="B30:E30"/>
    <mergeCell ref="H30:J30"/>
    <mergeCell ref="M30:N30"/>
    <mergeCell ref="B31:E31"/>
    <mergeCell ref="H31:J31"/>
    <mergeCell ref="M31:N31"/>
    <mergeCell ref="B28:E28"/>
    <mergeCell ref="H28:J28"/>
    <mergeCell ref="M28:N28"/>
    <mergeCell ref="B29:E29"/>
    <mergeCell ref="H29:J29"/>
    <mergeCell ref="M29:N29"/>
    <mergeCell ref="B26:E26"/>
    <mergeCell ref="H26:J26"/>
    <mergeCell ref="M26:N26"/>
    <mergeCell ref="B27:E27"/>
    <mergeCell ref="H27:J27"/>
    <mergeCell ref="M27:N27"/>
    <mergeCell ref="B24:E24"/>
    <mergeCell ref="H24:J24"/>
    <mergeCell ref="M24:N24"/>
    <mergeCell ref="B25:E25"/>
    <mergeCell ref="H25:J25"/>
    <mergeCell ref="M25:N25"/>
    <mergeCell ref="B22:E22"/>
    <mergeCell ref="H22:J22"/>
    <mergeCell ref="M22:N22"/>
    <mergeCell ref="B23:E23"/>
    <mergeCell ref="H23:J23"/>
    <mergeCell ref="M23:N23"/>
    <mergeCell ref="B20:E20"/>
    <mergeCell ref="H20:J20"/>
    <mergeCell ref="M20:N20"/>
    <mergeCell ref="B21:E21"/>
    <mergeCell ref="H21:J21"/>
    <mergeCell ref="M21:N21"/>
    <mergeCell ref="M17:N17"/>
    <mergeCell ref="B18:E18"/>
    <mergeCell ref="H18:J18"/>
    <mergeCell ref="M18:N18"/>
    <mergeCell ref="B19:E19"/>
    <mergeCell ref="H19:J19"/>
    <mergeCell ref="M19:N19"/>
    <mergeCell ref="B15:E15"/>
    <mergeCell ref="H15:J15"/>
    <mergeCell ref="B16:E16"/>
    <mergeCell ref="H16:J16"/>
    <mergeCell ref="B17:E17"/>
    <mergeCell ref="H17:J17"/>
    <mergeCell ref="B12:E12"/>
    <mergeCell ref="H12:J12"/>
    <mergeCell ref="B13:E13"/>
    <mergeCell ref="H13:J13"/>
    <mergeCell ref="B14:E14"/>
    <mergeCell ref="H14:J14"/>
    <mergeCell ref="B9:E9"/>
    <mergeCell ref="H9:J9"/>
    <mergeCell ref="M9:N9"/>
    <mergeCell ref="B10:E10"/>
    <mergeCell ref="H10:J10"/>
    <mergeCell ref="B11:E11"/>
    <mergeCell ref="H11:J11"/>
    <mergeCell ref="B1:N1"/>
    <mergeCell ref="B2:N2"/>
    <mergeCell ref="B3:N3"/>
    <mergeCell ref="B4:N4"/>
    <mergeCell ref="F5:N5"/>
    <mergeCell ref="B8:E8"/>
    <mergeCell ref="F6:F7"/>
    <mergeCell ref="G6:G7"/>
    <mergeCell ref="K6:K7"/>
    <mergeCell ref="L6:L7"/>
  </mergeCells>
  <printOptions horizontalCentered="1"/>
  <pageMargins left="0.2361111111111111" right="0.2361111111111111" top="0.2361111111111111" bottom="0.2361111111111111" header="0" footer="0"/>
  <pageSetup fitToHeight="0" fitToWidth="0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2020-05-28T23:43:04Z</cp:lastPrinted>
  <dcterms:created xsi:type="dcterms:W3CDTF">2019-07-01T22:25:28Z</dcterms:created>
  <dcterms:modified xsi:type="dcterms:W3CDTF">2020-07-15T03:40:55Z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A0B44A456053326E0775961CF3DF6AA6106814766B7D95BFF47B07AF7343C5A0483B191D6F3BCED8A18273F72F8DEAD3F7E7BA7B0EAA1EA2DE267EAD953B90724DEA8D09D19F574197FF9991D3D8A5E2EA362788991BB6FED79014C017D9E939597DB9CBE67E29BE1267D99783F1CBF4F747ECA34097F91701545A6B025CA65</vt:lpwstr>
  </property>
  <property fmtid="{D5CDD505-2E9C-101B-9397-08002B2CF9AE}" pid="8" name="Business Objects Context Information6">
    <vt:lpwstr>2791737F251F789607DB2E0D79FB9F22E78C69013CE438BB9248E1BA1288BE193D3F19A419BF4F8571BBC0C89A3ECADAB760011D95F3F8D95F5285EE73F08A889B5A679243346CC31A139D40D3F407DDF536DE26</vt:lpwstr>
  </property>
  <property fmtid="{D5CDD505-2E9C-101B-9397-08002B2CF9AE}" pid="9" name="KSOProductBuildVer">
    <vt:lpwstr>2058-11.2.0.8668</vt:lpwstr>
  </property>
</Properties>
</file>