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<sst xmlns="http://schemas.openxmlformats.org/spreadsheetml/2006/main" count="40" uniqueCount="31">
  <si>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INSTITUTO MUNICIPAL PARA LA JUVENTUD DEL MUNICIPIO DE PACHUCA DE SOTO</t>
  </si>
  <si>
    <t>Concepto</t>
  </si>
  <si>
    <t>Egresos</t>
  </si>
  <si>
    <t>Aprobado</t>
  </si>
  <si>
    <t>Modificado</t>
  </si>
  <si>
    <t>Devengado</t>
  </si>
  <si>
    <t>Pagado</t>
  </si>
  <si>
    <t>Bajo protesta de decir verdad declaramos que los Estados Financieros y sus notas, son razonablemente correctos y son responsabilidad del emisor.</t>
  </si>
  <si>
    <t>DIRECTORA GENERAL</t>
  </si>
  <si>
    <t>COMISARIO</t>
  </si>
  <si>
    <t>L.A.S.C. FELIX LUCIA PEREZ MARTINEZ</t>
  </si>
  <si>
    <t>I.T.I. KAREN BETZAYRA ROQUE RODRÍGUEZ</t>
  </si>
  <si>
    <t>COORDINADORA ADMINISTRATIVA</t>
  </si>
  <si>
    <t>COORDINACION ADMINISTRATIVA</t>
  </si>
  <si>
    <t>COORDINACION DE ATENCIÓN A LA JUVENTUD</t>
  </si>
  <si>
    <t>DEPARTAMENTO DE ATENCIÓN PSICOLOGICA</t>
  </si>
  <si>
    <t>DEPARTAMENTO DE SERVICIOS Y DESARROLLO JUVENIL</t>
  </si>
  <si>
    <t xml:space="preserve">DEPARTAMENTO DE VINCULACION Y PARTICIPACION JUVENIL </t>
  </si>
  <si>
    <t>DIRECCION GENERAL</t>
  </si>
  <si>
    <t>APOYO ADMINISTRATIVO</t>
  </si>
  <si>
    <t>(PESOS)</t>
  </si>
  <si>
    <t>Subejercicio</t>
  </si>
  <si>
    <t>I. Gasto No Etiquetado</t>
  </si>
  <si>
    <t>Total de Gasto No Etiquetado</t>
  </si>
  <si>
    <t>II. Gasto Etiquetado</t>
  </si>
  <si>
    <t>Total de Gasto Etiquetado</t>
  </si>
  <si>
    <t>III. Total de Egresos (III = I + II)</t>
  </si>
  <si>
    <t>Ampliaciones/ Reducciones</t>
  </si>
  <si>
    <t>ESTADO ANALITICO DEL EJERCICIO DEL PRESUPUESTO DE EGRESOS DETALLADO - LDF 
CLASIFICACION ADMINISTRATIVA</t>
  </si>
  <si>
    <t>L.A. DAVID GARCÍA ROLDÁN</t>
  </si>
  <si>
    <t>DEL 01 DE ENERO AL 30 DE JUNIO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</si>
</sst>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 wrapText="1" readingOrder="1"/>
    </xf>
    <xf numFmtId="4" fontId="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4" fontId="3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4" fontId="9" fillId="0" borderId="0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4" fontId="10" fillId="0" borderId="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5" fillId="33" borderId="11" xfId="0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2" xfId="0" applyBorder="1" applyAlignment="1">
      <alignment vertical="top"/>
    </xf>
    <xf numFmtId="4" fontId="3" fillId="0" borderId="13" xfId="0" applyNumberFormat="1" applyFont="1" applyBorder="1" applyAlignment="1">
      <alignment horizontal="right" vertical="top"/>
    </xf>
    <xf numFmtId="4" fontId="9" fillId="0" borderId="13" xfId="0" applyNumberFormat="1" applyFont="1" applyBorder="1" applyAlignment="1">
      <alignment horizontal="right" vertical="top"/>
    </xf>
    <xf numFmtId="4" fontId="9" fillId="0" borderId="14" xfId="0" applyNumberFormat="1" applyFont="1" applyBorder="1" applyAlignment="1">
      <alignment horizontal="right" vertical="top"/>
    </xf>
    <xf numFmtId="4" fontId="10" fillId="0" borderId="13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0" fontId="0" fillId="0" borderId="15" xfId="0" applyBorder="1" applyAlignment="1">
      <alignment vertical="top"/>
    </xf>
    <xf numFmtId="0" fontId="4" fillId="0" borderId="10" xfId="0" applyFont="1" applyBorder="1" applyAlignment="1">
      <alignment horizontal="left" vertical="top" wrapText="1" readingOrder="1"/>
    </xf>
    <xf numFmtId="4" fontId="5" fillId="0" borderId="10" xfId="0" applyNumberFormat="1" applyFont="1" applyBorder="1" applyAlignment="1">
      <alignment horizontal="right" vertical="top"/>
    </xf>
    <xf numFmtId="4" fontId="10" fillId="0" borderId="10" xfId="0" applyNumberFormat="1" applyFont="1" applyBorder="1" applyAlignment="1">
      <alignment horizontal="right" vertical="top"/>
    </xf>
    <xf numFmtId="4" fontId="10" fillId="0" borderId="14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120" zoomScaleNormal="120" zoomScaleSheetLayoutView="120" zoomScalePageLayoutView="0" workbookViewId="0" topLeftCell="A1">
      <selection activeCell="J6" sqref="A6:J8"/>
    </sheetView>
  </sheetViews>
  <sheetFormatPr defaultColWidth="11.421875" defaultRowHeight="12.75"/>
  <cols>
    <col min="1" max="3" width="1.7109375" style="0" customWidth="1"/>
    <col min="4" max="4" width="56.57421875" style="0" customWidth="1"/>
    <col min="5" max="5" width="12.57421875" style="0" customWidth="1"/>
    <col min="6" max="6" width="15.421875" style="0" customWidth="1"/>
    <col min="7" max="7" width="12.7109375" style="0" customWidth="1"/>
    <col min="8" max="9" width="11.7109375" style="0" customWidth="1"/>
    <col min="10" max="10" width="13.28125" style="0" customWidth="1"/>
  </cols>
  <sheetData>
    <row r="1" spans="4:10" s="25" customFormat="1" ht="11.25" customHeight="1">
      <c r="D1" s="26" t="s">
        <v>0</v>
      </c>
      <c r="E1" s="26"/>
      <c r="F1" s="26"/>
      <c r="G1" s="26"/>
      <c r="H1" s="26"/>
      <c r="I1" s="26"/>
      <c r="J1" s="26"/>
    </row>
    <row r="2" spans="4:10" s="25" customFormat="1" ht="11.25" customHeight="1">
      <c r="D2" s="27" t="s">
        <v>28</v>
      </c>
      <c r="E2" s="26"/>
      <c r="F2" s="26"/>
      <c r="G2" s="26"/>
      <c r="H2" s="26"/>
      <c r="I2" s="26"/>
      <c r="J2" s="26"/>
    </row>
    <row r="3" spans="4:10" s="25" customFormat="1" ht="11.25" customHeight="1">
      <c r="D3" s="26" t="s">
        <v>30</v>
      </c>
      <c r="E3" s="26"/>
      <c r="F3" s="26"/>
      <c r="G3" s="26"/>
      <c r="H3" s="26"/>
      <c r="I3" s="26"/>
      <c r="J3" s="26"/>
    </row>
    <row r="4" spans="4:10" ht="12.75">
      <c r="D4" s="22" t="s">
        <v>20</v>
      </c>
      <c r="E4" s="23"/>
      <c r="F4" s="23"/>
      <c r="G4" s="23"/>
      <c r="H4" s="23"/>
      <c r="I4" s="23"/>
      <c r="J4" s="23"/>
    </row>
    <row r="5" spans="4:10" ht="13.5">
      <c r="D5" s="4"/>
      <c r="E5" s="4"/>
      <c r="F5" s="4"/>
      <c r="G5" s="4"/>
      <c r="H5" s="4"/>
      <c r="I5" s="4"/>
      <c r="J5" s="4"/>
    </row>
    <row r="6" spans="1:10" ht="12.75" customHeight="1">
      <c r="A6" s="19" t="s">
        <v>1</v>
      </c>
      <c r="B6" s="19"/>
      <c r="C6" s="19"/>
      <c r="D6" s="19"/>
      <c r="E6" s="19" t="s">
        <v>2</v>
      </c>
      <c r="F6" s="19"/>
      <c r="G6" s="19"/>
      <c r="H6" s="19"/>
      <c r="I6" s="19"/>
      <c r="J6" s="19" t="s">
        <v>21</v>
      </c>
    </row>
    <row r="7" spans="1:10" ht="12.75">
      <c r="A7" s="19"/>
      <c r="B7" s="19"/>
      <c r="C7" s="19"/>
      <c r="D7" s="19"/>
      <c r="E7" s="19" t="s">
        <v>3</v>
      </c>
      <c r="F7" s="19" t="s">
        <v>27</v>
      </c>
      <c r="G7" s="19" t="s">
        <v>4</v>
      </c>
      <c r="H7" s="19" t="s">
        <v>5</v>
      </c>
      <c r="I7" s="19" t="s">
        <v>6</v>
      </c>
      <c r="J7" s="19"/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28"/>
      <c r="B9" s="21" t="s">
        <v>22</v>
      </c>
      <c r="C9" s="21"/>
      <c r="D9" s="21"/>
      <c r="E9" s="5"/>
      <c r="F9" s="5"/>
      <c r="G9" s="5"/>
      <c r="H9" s="5"/>
      <c r="I9" s="5"/>
      <c r="J9" s="33"/>
    </row>
    <row r="10" spans="1:10" ht="12.75">
      <c r="A10" s="28"/>
      <c r="B10" s="1"/>
      <c r="C10" s="20" t="s">
        <v>0</v>
      </c>
      <c r="D10" s="20"/>
      <c r="E10" s="3"/>
      <c r="F10" s="3"/>
      <c r="G10" s="3"/>
      <c r="H10" s="3"/>
      <c r="I10" s="3"/>
      <c r="J10" s="29"/>
    </row>
    <row r="11" spans="1:10" ht="12.75">
      <c r="A11" s="28"/>
      <c r="B11" s="1"/>
      <c r="C11" s="1"/>
      <c r="D11" s="2" t="s">
        <v>18</v>
      </c>
      <c r="E11" s="3">
        <f>409432+25684+122348</f>
        <v>557464</v>
      </c>
      <c r="F11" s="3">
        <v>0</v>
      </c>
      <c r="G11" s="13">
        <f>E11+-F11</f>
        <v>557464</v>
      </c>
      <c r="H11" s="17">
        <v>193813.51</v>
      </c>
      <c r="I11" s="17">
        <v>193813.51</v>
      </c>
      <c r="J11" s="30">
        <f>G11-I11</f>
        <v>363650.49</v>
      </c>
    </row>
    <row r="12" spans="1:10" ht="12.75">
      <c r="A12" s="28"/>
      <c r="B12" s="1"/>
      <c r="C12" s="1"/>
      <c r="D12" s="2" t="s">
        <v>13</v>
      </c>
      <c r="E12" s="3">
        <f>200352+25684</f>
        <v>226036</v>
      </c>
      <c r="F12" s="3">
        <v>0</v>
      </c>
      <c r="G12" s="13">
        <f aca="true" t="shared" si="0" ref="G12:G17">E12+-F12</f>
        <v>226036</v>
      </c>
      <c r="H12" s="17">
        <v>105098</v>
      </c>
      <c r="I12" s="17">
        <v>105098</v>
      </c>
      <c r="J12" s="30">
        <f aca="true" t="shared" si="1" ref="J12:J17">G12-I12</f>
        <v>120938</v>
      </c>
    </row>
    <row r="13" spans="1:10" ht="12.75">
      <c r="A13" s="28"/>
      <c r="B13" s="1"/>
      <c r="C13" s="1"/>
      <c r="D13" s="2" t="s">
        <v>14</v>
      </c>
      <c r="E13" s="3">
        <f>175663+54950+25684</f>
        <v>256297</v>
      </c>
      <c r="F13" s="3">
        <v>800</v>
      </c>
      <c r="G13" s="13">
        <f>E13+F13</f>
        <v>257097</v>
      </c>
      <c r="H13" s="17">
        <v>98160</v>
      </c>
      <c r="I13" s="17">
        <v>98160</v>
      </c>
      <c r="J13" s="30">
        <f t="shared" si="1"/>
        <v>158937</v>
      </c>
    </row>
    <row r="14" spans="1:10" ht="12.75">
      <c r="A14" s="28"/>
      <c r="B14" s="1"/>
      <c r="C14" s="1"/>
      <c r="D14" s="2" t="s">
        <v>15</v>
      </c>
      <c r="E14" s="3">
        <f>172391+25684+6000</f>
        <v>204075</v>
      </c>
      <c r="F14" s="3">
        <v>0</v>
      </c>
      <c r="G14" s="13">
        <f t="shared" si="0"/>
        <v>204075</v>
      </c>
      <c r="H14" s="17">
        <v>113885</v>
      </c>
      <c r="I14" s="17">
        <v>113885</v>
      </c>
      <c r="J14" s="30">
        <f t="shared" si="1"/>
        <v>90190</v>
      </c>
    </row>
    <row r="15" spans="1:10" ht="12.75">
      <c r="A15" s="28"/>
      <c r="B15" s="1"/>
      <c r="C15" s="1"/>
      <c r="D15" s="2" t="s">
        <v>17</v>
      </c>
      <c r="E15" s="3">
        <f>172391+25684-84</f>
        <v>197991</v>
      </c>
      <c r="F15" s="3">
        <v>0</v>
      </c>
      <c r="G15" s="13">
        <f t="shared" si="0"/>
        <v>197991</v>
      </c>
      <c r="H15" s="17">
        <v>82886</v>
      </c>
      <c r="I15" s="17">
        <v>82886</v>
      </c>
      <c r="J15" s="30">
        <f t="shared" si="1"/>
        <v>115105</v>
      </c>
    </row>
    <row r="16" spans="1:10" ht="12.75">
      <c r="A16" s="28"/>
      <c r="B16" s="1"/>
      <c r="C16" s="1"/>
      <c r="D16" s="2" t="s">
        <v>16</v>
      </c>
      <c r="E16" s="3">
        <f>172391+25684</f>
        <v>198075</v>
      </c>
      <c r="F16" s="3">
        <v>0</v>
      </c>
      <c r="G16" s="13">
        <f t="shared" si="0"/>
        <v>198075</v>
      </c>
      <c r="H16" s="17">
        <v>97886</v>
      </c>
      <c r="I16" s="17">
        <v>97886</v>
      </c>
      <c r="J16" s="30">
        <f t="shared" si="1"/>
        <v>100189</v>
      </c>
    </row>
    <row r="17" spans="1:10" ht="12.75">
      <c r="A17" s="28"/>
      <c r="B17" s="1"/>
      <c r="C17" s="1"/>
      <c r="D17" s="2" t="s">
        <v>19</v>
      </c>
      <c r="E17" s="9">
        <f>172391+25684</f>
        <v>198075</v>
      </c>
      <c r="F17" s="9">
        <v>0</v>
      </c>
      <c r="G17" s="14">
        <f t="shared" si="0"/>
        <v>198075</v>
      </c>
      <c r="H17" s="16">
        <v>54866</v>
      </c>
      <c r="I17" s="16">
        <v>54866</v>
      </c>
      <c r="J17" s="31">
        <f t="shared" si="1"/>
        <v>143209</v>
      </c>
    </row>
    <row r="18" spans="1:10" ht="12.75">
      <c r="A18" s="28"/>
      <c r="B18" s="1"/>
      <c r="C18" s="8" t="s">
        <v>23</v>
      </c>
      <c r="D18" s="8"/>
      <c r="E18" s="5">
        <v>1838013</v>
      </c>
      <c r="F18" s="5">
        <v>800</v>
      </c>
      <c r="G18" s="15">
        <v>1838813</v>
      </c>
      <c r="H18" s="15">
        <f>SUM(H11:H17)</f>
        <v>746594.51</v>
      </c>
      <c r="I18" s="15">
        <f>SUM(I11:I17)</f>
        <v>746594.51</v>
      </c>
      <c r="J18" s="32">
        <f>SUM(J11:J17)</f>
        <v>1092218.49</v>
      </c>
    </row>
    <row r="19" spans="1:10" ht="12.75">
      <c r="A19" s="28"/>
      <c r="B19" s="1"/>
      <c r="C19" s="6"/>
      <c r="D19" s="6"/>
      <c r="E19" s="3"/>
      <c r="F19" s="3"/>
      <c r="G19" s="3"/>
      <c r="H19" s="3"/>
      <c r="I19" s="3"/>
      <c r="J19" s="29"/>
    </row>
    <row r="20" spans="1:10" ht="12.75">
      <c r="A20" s="28"/>
      <c r="B20" s="21" t="s">
        <v>24</v>
      </c>
      <c r="C20" s="21"/>
      <c r="D20" s="21"/>
      <c r="E20" s="5"/>
      <c r="F20" s="5"/>
      <c r="G20" s="5"/>
      <c r="H20" s="5"/>
      <c r="I20" s="5"/>
      <c r="J20" s="33"/>
    </row>
    <row r="21" spans="1:10" ht="12.75">
      <c r="A21" s="28"/>
      <c r="B21" s="1"/>
      <c r="C21" s="20" t="s">
        <v>0</v>
      </c>
      <c r="D21" s="20"/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29">
        <v>0</v>
      </c>
    </row>
    <row r="22" spans="1:10" ht="12.75">
      <c r="A22" s="28"/>
      <c r="B22" s="1"/>
      <c r="C22" s="6"/>
      <c r="D22" s="2" t="s">
        <v>18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29">
        <v>0</v>
      </c>
    </row>
    <row r="23" spans="1:10" ht="12.75">
      <c r="A23" s="28"/>
      <c r="B23" s="1"/>
      <c r="C23" s="6"/>
      <c r="D23" s="2" t="s">
        <v>13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29">
        <v>0</v>
      </c>
    </row>
    <row r="24" spans="1:10" ht="12.75">
      <c r="A24" s="28"/>
      <c r="B24" s="1"/>
      <c r="C24" s="6"/>
      <c r="D24" s="2" t="s">
        <v>14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29">
        <v>0</v>
      </c>
    </row>
    <row r="25" spans="1:10" ht="12.75">
      <c r="A25" s="28"/>
      <c r="B25" s="1"/>
      <c r="C25" s="6"/>
      <c r="D25" s="2" t="s">
        <v>15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29">
        <v>0</v>
      </c>
    </row>
    <row r="26" spans="1:10" ht="12.75">
      <c r="A26" s="28"/>
      <c r="B26" s="1"/>
      <c r="C26" s="6"/>
      <c r="D26" s="2" t="s">
        <v>17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29">
        <v>0</v>
      </c>
    </row>
    <row r="27" spans="1:10" ht="12.75">
      <c r="A27" s="28"/>
      <c r="B27" s="1"/>
      <c r="C27" s="6"/>
      <c r="D27" s="2" t="s">
        <v>16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29">
        <v>0</v>
      </c>
    </row>
    <row r="28" spans="1:10" ht="12.75">
      <c r="A28" s="28"/>
      <c r="B28" s="1"/>
      <c r="C28" s="6"/>
      <c r="D28" s="2" t="s">
        <v>19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34">
        <v>0</v>
      </c>
    </row>
    <row r="29" spans="1:10" ht="12.75">
      <c r="A29" s="28"/>
      <c r="B29" s="1"/>
      <c r="C29" s="8" t="s">
        <v>25</v>
      </c>
      <c r="D29" s="8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33">
        <v>0</v>
      </c>
    </row>
    <row r="30" spans="1:10" ht="12.75">
      <c r="A30" s="28"/>
      <c r="B30" s="1"/>
      <c r="C30" s="6"/>
      <c r="D30" s="6"/>
      <c r="E30" s="3"/>
      <c r="F30" s="3"/>
      <c r="G30" s="3"/>
      <c r="H30" s="3"/>
      <c r="I30" s="3"/>
      <c r="J30" s="29"/>
    </row>
    <row r="31" spans="1:10" ht="12.75">
      <c r="A31" s="35"/>
      <c r="B31" s="36" t="s">
        <v>26</v>
      </c>
      <c r="C31" s="36"/>
      <c r="D31" s="36"/>
      <c r="E31" s="37">
        <v>1838013</v>
      </c>
      <c r="F31" s="37">
        <v>800</v>
      </c>
      <c r="G31" s="38">
        <v>1838813</v>
      </c>
      <c r="H31" s="38">
        <f>H18</f>
        <v>746594.51</v>
      </c>
      <c r="I31" s="38">
        <f>I18</f>
        <v>746594.51</v>
      </c>
      <c r="J31" s="39">
        <f>J18</f>
        <v>1092218.49</v>
      </c>
    </row>
    <row r="33" spans="2:10" ht="12.75">
      <c r="B33" s="24" t="s">
        <v>7</v>
      </c>
      <c r="C33" s="24"/>
      <c r="D33" s="24"/>
      <c r="E33" s="24"/>
      <c r="F33" s="24"/>
      <c r="G33" s="24"/>
      <c r="H33" s="24"/>
      <c r="I33" s="24"/>
      <c r="J33" s="24"/>
    </row>
    <row r="35" spans="3:10" ht="12.75">
      <c r="C35" s="10"/>
      <c r="D35" s="11" t="s">
        <v>8</v>
      </c>
      <c r="E35" s="18" t="s">
        <v>9</v>
      </c>
      <c r="F35" s="18"/>
      <c r="G35" s="18"/>
      <c r="H35" s="18" t="s">
        <v>12</v>
      </c>
      <c r="I35" s="18"/>
      <c r="J35" s="18"/>
    </row>
    <row r="36" spans="3:10" ht="12.75">
      <c r="C36" s="7"/>
      <c r="D36" s="12"/>
      <c r="E36" s="12"/>
      <c r="F36" s="12"/>
      <c r="H36" s="12"/>
      <c r="I36" s="12"/>
      <c r="J36" s="12"/>
    </row>
    <row r="37" spans="3:10" ht="12.75">
      <c r="C37" s="10"/>
      <c r="D37" s="11" t="s">
        <v>11</v>
      </c>
      <c r="E37" s="18" t="s">
        <v>29</v>
      </c>
      <c r="F37" s="18"/>
      <c r="G37" s="18"/>
      <c r="H37" s="18" t="s">
        <v>10</v>
      </c>
      <c r="I37" s="18"/>
      <c r="J37" s="18"/>
    </row>
  </sheetData>
  <sheetProtection/>
  <mergeCells count="22">
    <mergeCell ref="D1:J1"/>
    <mergeCell ref="D2:J2"/>
    <mergeCell ref="D3:J3"/>
    <mergeCell ref="D4:J4"/>
    <mergeCell ref="E6:I6"/>
    <mergeCell ref="B33:J33"/>
    <mergeCell ref="C10:D10"/>
    <mergeCell ref="B20:D20"/>
    <mergeCell ref="H7:H8"/>
    <mergeCell ref="I7:I8"/>
    <mergeCell ref="J6:J8"/>
    <mergeCell ref="E7:E8"/>
    <mergeCell ref="H37:J37"/>
    <mergeCell ref="A6:D8"/>
    <mergeCell ref="E35:G35"/>
    <mergeCell ref="E37:G37"/>
    <mergeCell ref="C21:D21"/>
    <mergeCell ref="B31:D31"/>
    <mergeCell ref="H35:J35"/>
    <mergeCell ref="F7:F8"/>
    <mergeCell ref="G7:G8"/>
    <mergeCell ref="B9:D9"/>
  </mergeCells>
  <printOptions horizontalCentered="1"/>
  <pageMargins left="0.7086614173228347" right="0.7086614173228347" top="0.7480314960629921" bottom="0.7480314960629921" header="0.31496062992125984" footer="0.31496062992125984"/>
  <pageSetup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2023-06-30T19:22:14Z</cp:lastPrinted>
  <dcterms:modified xsi:type="dcterms:W3CDTF">2023-06-30T19:22:28Z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01ED7F12F43C7AB4AB0B38C2ECE7BF1BB588F017B4488C6261CF2DF1B43721EB22ADCE19FD07C3E3B9E05EF9D178985A45BB95B63D3149C91E148CF85716E6001CB0F00D64FE105668E30D95D1CFAEE4F4C3B4B7FF88E179ECFEF01843BBFB33789B9B143714029DC1EADF323E2717EA5E3A07E386266080B06006C70508CB2</vt:lpwstr>
  </property>
  <property fmtid="{D5CDD505-2E9C-101B-9397-08002B2CF9AE}" pid="3" name="Business Objects Context Information1">
    <vt:lpwstr>3E7DEBD8243B46E42B1382A7BEA518AAC9B553CC4384364A6456B893FDD6589EAB0F6446026B0E5F9C62BF191C89BCFD51BA36F58F337A65A480A725E81BD246E129F3FF71390DBA2BEC43C5F66A4D911DACDD040521DE66B6170B6DCA7767514A45011C28927382F5BB71E88DABAB12EE4049AFBA57B63952F606E5BF5CCD3</vt:lpwstr>
  </property>
  <property fmtid="{D5CDD505-2E9C-101B-9397-08002B2CF9AE}" pid="4" name="Business Objects Context Information2">
    <vt:lpwstr>26E41B88041A95A549521A5E7F822F46F4ED63907EEC0441D3AEA1FE111CEC25D5A4345873133E8B6A0A7C2F9B66BAD88F943D5C7E65646D8E13157730DFA4AD0D4F7BC35DEF50AEFC213E7F6326D8F8CCA64DA7E58319F0355F9E00326BDB6E7FBFC03B58B8AEFFCB61C37E9BC33133261C810E0D2DBBF97DB6EAD328E5E90</vt:lpwstr>
  </property>
  <property fmtid="{D5CDD505-2E9C-101B-9397-08002B2CF9AE}" pid="5" name="Business Objects Context Information3">
    <vt:lpwstr>924C960ACA5072D88073FC4968D8AC1ABA54A84189AD275D5EEC07A95A74AAB3BC512631D42A18507CFF86F7B7D9CF549451BBDD4413AC73E54F0DD72F5CAA54448DFD1CE5DE719CDDC9D73E6D86EB701284DB541A57D02B33C68063F57E00B8615A88E52BFAF91658063B24239A11980D33EBAC5FAE591AAE08FF2AB6930F5</vt:lpwstr>
  </property>
  <property fmtid="{D5CDD505-2E9C-101B-9397-08002B2CF9AE}" pid="6" name="Business Objects Context Information4">
    <vt:lpwstr>A1008D185CCD725426E5DAB0E3B1CCBE6CB1431F661E055D1659413B0418A06B6B8373DAD34F1B860E1860EA3CBFD20EB7EF1EC8E01EA723FAEFA7A4418593F20CB1B4B487F4045F856680F8E88891F231035DE3967F38C1F3FAEA509861720546C24816024AF748B4BDF8B7699A567D5287EB493EA90E79C9FE284242DC752</vt:lpwstr>
  </property>
  <property fmtid="{D5CDD505-2E9C-101B-9397-08002B2CF9AE}" pid="7" name="Business Objects Context Information5">
    <vt:lpwstr>F095382A757E0A97764CC85A9BF91A68BD8BAEBEAD1D08F50F15168C2BE6F195321DAFA9AE6DD66A099119080BF535A5935CA3CDE410208A346D2FDE893951336974FB4956B33EC5BDBB32440177826DA452D89FCD26570D55C0B0EE30A4197ECFA44962A7E6F6309A6137D2D603A786060F9E75E3B9833F14C730C7CFB901C</vt:lpwstr>
  </property>
  <property fmtid="{D5CDD505-2E9C-101B-9397-08002B2CF9AE}" pid="8" name="Business Objects Context Information6">
    <vt:lpwstr>A6006C8DF7CCB55DC6E4D4481682692CAF8913DB2D75DD1E6EA5F78C60D3CD8D61FDDC1F1C2AB09C1C687877F27A7ADF724ED3E05F947DEBC1FDF82F055286ECF87B033EE3CF69B036364AA2E3CB2EE430137C57158B43BDB22B0055FD08B89934D44080</vt:lpwstr>
  </property>
</Properties>
</file>