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ÓN DE ESTADOS FINANCIEROS SEGUNDO TRIMESTRE  2025 - copia\LDF\"/>
    </mc:Choice>
  </mc:AlternateContent>
  <xr:revisionPtr revIDLastSave="0" documentId="13_ncr:1_{68E439CB-ECFB-409B-867C-B529756FB16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 EAEPED COG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2" l="1"/>
  <c r="E42" i="2"/>
  <c r="C42" i="2"/>
  <c r="E39" i="2"/>
  <c r="H39" i="2"/>
  <c r="E40" i="2"/>
  <c r="H40" i="2"/>
  <c r="E41" i="2"/>
  <c r="H41" i="2"/>
  <c r="E43" i="2"/>
  <c r="H43" i="2"/>
  <c r="F10" i="2"/>
  <c r="G10" i="2"/>
  <c r="F38" i="2" l="1"/>
  <c r="E158" i="2"/>
  <c r="H158" i="2" s="1"/>
  <c r="E157" i="2"/>
  <c r="H157" i="2" s="1"/>
  <c r="E156" i="2"/>
  <c r="H156" i="2" s="1"/>
  <c r="E155" i="2"/>
  <c r="H155" i="2" s="1"/>
  <c r="E154" i="2"/>
  <c r="H154" i="2" s="1"/>
  <c r="E153" i="2"/>
  <c r="H153" i="2" s="1"/>
  <c r="E152" i="2"/>
  <c r="H152" i="2" s="1"/>
  <c r="G151" i="2"/>
  <c r="F151" i="2"/>
  <c r="D151" i="2"/>
  <c r="C151" i="2"/>
  <c r="E150" i="2"/>
  <c r="H150" i="2" s="1"/>
  <c r="E149" i="2"/>
  <c r="H149" i="2" s="1"/>
  <c r="E148" i="2"/>
  <c r="H148" i="2" s="1"/>
  <c r="G147" i="2"/>
  <c r="F147" i="2"/>
  <c r="D147" i="2"/>
  <c r="C147" i="2"/>
  <c r="E146" i="2"/>
  <c r="H146" i="2" s="1"/>
  <c r="H145" i="2"/>
  <c r="E145" i="2"/>
  <c r="E144" i="2"/>
  <c r="H144" i="2" s="1"/>
  <c r="E143" i="2"/>
  <c r="H143" i="2" s="1"/>
  <c r="E142" i="2"/>
  <c r="H142" i="2" s="1"/>
  <c r="E141" i="2"/>
  <c r="H141" i="2" s="1"/>
  <c r="E140" i="2"/>
  <c r="H140" i="2" s="1"/>
  <c r="E139" i="2"/>
  <c r="G138" i="2"/>
  <c r="F138" i="2"/>
  <c r="D138" i="2"/>
  <c r="C138" i="2"/>
  <c r="E137" i="2"/>
  <c r="H137" i="2" s="1"/>
  <c r="E136" i="2"/>
  <c r="E135" i="2"/>
  <c r="H135" i="2" s="1"/>
  <c r="G134" i="2"/>
  <c r="F134" i="2"/>
  <c r="D134" i="2"/>
  <c r="C134" i="2"/>
  <c r="E133" i="2"/>
  <c r="H133" i="2" s="1"/>
  <c r="E132" i="2"/>
  <c r="H132" i="2" s="1"/>
  <c r="E131" i="2"/>
  <c r="H131" i="2" s="1"/>
  <c r="E130" i="2"/>
  <c r="H130" i="2" s="1"/>
  <c r="E129" i="2"/>
  <c r="H129" i="2" s="1"/>
  <c r="E128" i="2"/>
  <c r="H128" i="2" s="1"/>
  <c r="E127" i="2"/>
  <c r="H127" i="2" s="1"/>
  <c r="E126" i="2"/>
  <c r="H126" i="2" s="1"/>
  <c r="E125" i="2"/>
  <c r="H125" i="2" s="1"/>
  <c r="G124" i="2"/>
  <c r="F124" i="2"/>
  <c r="D124" i="2"/>
  <c r="C124" i="2"/>
  <c r="E123" i="2"/>
  <c r="H123" i="2" s="1"/>
  <c r="E122" i="2"/>
  <c r="E121" i="2"/>
  <c r="H121" i="2" s="1"/>
  <c r="E120" i="2"/>
  <c r="E119" i="2"/>
  <c r="H118" i="2"/>
  <c r="E117" i="2"/>
  <c r="H117" i="2" s="1"/>
  <c r="E116" i="2"/>
  <c r="H116" i="2" s="1"/>
  <c r="E115" i="2"/>
  <c r="H115" i="2" s="1"/>
  <c r="G114" i="2"/>
  <c r="F114" i="2"/>
  <c r="D114" i="2"/>
  <c r="C114" i="2"/>
  <c r="E113" i="2"/>
  <c r="H113" i="2" s="1"/>
  <c r="E112" i="2"/>
  <c r="H112" i="2" s="1"/>
  <c r="E111" i="2"/>
  <c r="H111" i="2" s="1"/>
  <c r="E110" i="2"/>
  <c r="H110" i="2" s="1"/>
  <c r="E109" i="2"/>
  <c r="H109" i="2" s="1"/>
  <c r="E108" i="2"/>
  <c r="H108" i="2" s="1"/>
  <c r="E107" i="2"/>
  <c r="H107" i="2" s="1"/>
  <c r="E106" i="2"/>
  <c r="E105" i="2"/>
  <c r="H105" i="2" s="1"/>
  <c r="G104" i="2"/>
  <c r="F104" i="2"/>
  <c r="D104" i="2"/>
  <c r="C104" i="2"/>
  <c r="E103" i="2"/>
  <c r="H103" i="2" s="1"/>
  <c r="E102" i="2"/>
  <c r="H102" i="2" s="1"/>
  <c r="E101" i="2"/>
  <c r="H101" i="2" s="1"/>
  <c r="E100" i="2"/>
  <c r="H100" i="2" s="1"/>
  <c r="E99" i="2"/>
  <c r="H99" i="2" s="1"/>
  <c r="E98" i="2"/>
  <c r="H98" i="2" s="1"/>
  <c r="E97" i="2"/>
  <c r="H97" i="2" s="1"/>
  <c r="E96" i="2"/>
  <c r="H96" i="2" s="1"/>
  <c r="E95" i="2"/>
  <c r="H95" i="2" s="1"/>
  <c r="G94" i="2"/>
  <c r="F94" i="2"/>
  <c r="D94" i="2"/>
  <c r="C94" i="2"/>
  <c r="E93" i="2"/>
  <c r="H93" i="2" s="1"/>
  <c r="E92" i="2"/>
  <c r="H92" i="2" s="1"/>
  <c r="E91" i="2"/>
  <c r="H91" i="2" s="1"/>
  <c r="E90" i="2"/>
  <c r="H90" i="2" s="1"/>
  <c r="E89" i="2"/>
  <c r="H89" i="2" s="1"/>
  <c r="H88" i="2"/>
  <c r="E88" i="2"/>
  <c r="E87" i="2"/>
  <c r="G86" i="2"/>
  <c r="F86" i="2"/>
  <c r="D86" i="2"/>
  <c r="C86" i="2"/>
  <c r="H82" i="2"/>
  <c r="E82" i="2"/>
  <c r="E81" i="2"/>
  <c r="H81" i="2" s="1"/>
  <c r="E80" i="2"/>
  <c r="H80" i="2" s="1"/>
  <c r="E79" i="2"/>
  <c r="H79" i="2" s="1"/>
  <c r="E78" i="2"/>
  <c r="H78" i="2" s="1"/>
  <c r="E77" i="2"/>
  <c r="H77" i="2" s="1"/>
  <c r="E76" i="2"/>
  <c r="H76" i="2" s="1"/>
  <c r="G75" i="2"/>
  <c r="F75" i="2"/>
  <c r="D75" i="2"/>
  <c r="C75" i="2"/>
  <c r="E74" i="2"/>
  <c r="H74" i="2" s="1"/>
  <c r="E73" i="2"/>
  <c r="H73" i="2" s="1"/>
  <c r="E72" i="2"/>
  <c r="H72" i="2" s="1"/>
  <c r="G71" i="2"/>
  <c r="F71" i="2"/>
  <c r="D71" i="2"/>
  <c r="C71" i="2"/>
  <c r="H70" i="2"/>
  <c r="E70" i="2"/>
  <c r="E69" i="2"/>
  <c r="H69" i="2" s="1"/>
  <c r="E68" i="2"/>
  <c r="H68" i="2" s="1"/>
  <c r="E67" i="2"/>
  <c r="H67" i="2" s="1"/>
  <c r="E66" i="2"/>
  <c r="H66" i="2" s="1"/>
  <c r="E65" i="2"/>
  <c r="H65" i="2" s="1"/>
  <c r="E64" i="2"/>
  <c r="H64" i="2" s="1"/>
  <c r="E63" i="2"/>
  <c r="H63" i="2" s="1"/>
  <c r="G62" i="2"/>
  <c r="F62" i="2"/>
  <c r="D62" i="2"/>
  <c r="C62" i="2"/>
  <c r="E61" i="2"/>
  <c r="H61" i="2" s="1"/>
  <c r="E60" i="2"/>
  <c r="H60" i="2" s="1"/>
  <c r="E59" i="2"/>
  <c r="G58" i="2"/>
  <c r="F58" i="2"/>
  <c r="D58" i="2"/>
  <c r="C58" i="2"/>
  <c r="H57" i="2"/>
  <c r="H56" i="2"/>
  <c r="H55" i="2"/>
  <c r="H54" i="2"/>
  <c r="H53" i="2"/>
  <c r="H52" i="2"/>
  <c r="H51" i="2"/>
  <c r="H50" i="2"/>
  <c r="G48" i="2"/>
  <c r="F48" i="2"/>
  <c r="D48" i="2"/>
  <c r="C48" i="2"/>
  <c r="E47" i="2"/>
  <c r="H47" i="2" s="1"/>
  <c r="E46" i="2"/>
  <c r="H46" i="2" s="1"/>
  <c r="E45" i="2"/>
  <c r="H45" i="2" s="1"/>
  <c r="E44" i="2"/>
  <c r="H44" i="2" s="1"/>
  <c r="D38" i="2"/>
  <c r="C38" i="2"/>
  <c r="G28" i="2"/>
  <c r="F28" i="2"/>
  <c r="D28" i="2"/>
  <c r="C28" i="2"/>
  <c r="G18" i="2"/>
  <c r="F18" i="2"/>
  <c r="D18" i="2"/>
  <c r="C18" i="2"/>
  <c r="D10" i="2"/>
  <c r="C10" i="2"/>
  <c r="G38" i="2" l="1"/>
  <c r="F84" i="2"/>
  <c r="D84" i="2"/>
  <c r="F8" i="2"/>
  <c r="E18" i="2"/>
  <c r="E104" i="2"/>
  <c r="H147" i="2"/>
  <c r="E28" i="2"/>
  <c r="H71" i="2"/>
  <c r="E48" i="2"/>
  <c r="E10" i="2"/>
  <c r="E58" i="2"/>
  <c r="G84" i="2"/>
  <c r="E138" i="2"/>
  <c r="E38" i="2"/>
  <c r="E86" i="2"/>
  <c r="G8" i="2"/>
  <c r="C84" i="2"/>
  <c r="H151" i="2"/>
  <c r="E151" i="2"/>
  <c r="C8" i="2"/>
  <c r="H75" i="2"/>
  <c r="E134" i="2"/>
  <c r="D8" i="2"/>
  <c r="H114" i="2"/>
  <c r="H124" i="2"/>
  <c r="H94" i="2"/>
  <c r="H62" i="2"/>
  <c r="E71" i="2"/>
  <c r="H10" i="2"/>
  <c r="H106" i="2"/>
  <c r="H104" i="2" s="1"/>
  <c r="E62" i="2"/>
  <c r="H49" i="2"/>
  <c r="H48" i="2" s="1"/>
  <c r="H59" i="2"/>
  <c r="H58" i="2" s="1"/>
  <c r="H87" i="2"/>
  <c r="H86" i="2" s="1"/>
  <c r="H139" i="2"/>
  <c r="H138" i="2" s="1"/>
  <c r="E75" i="2"/>
  <c r="E147" i="2"/>
  <c r="H136" i="2"/>
  <c r="H134" i="2" s="1"/>
  <c r="E94" i="2"/>
  <c r="E114" i="2"/>
  <c r="E124" i="2"/>
  <c r="H18" i="2"/>
  <c r="H28" i="2"/>
  <c r="H38" i="2" l="1"/>
  <c r="H8" i="2" s="1"/>
  <c r="C160" i="2"/>
  <c r="F160" i="2"/>
  <c r="D160" i="2"/>
  <c r="E84" i="2"/>
  <c r="E8" i="2"/>
  <c r="G160" i="2"/>
  <c r="H84" i="2"/>
  <c r="E160" i="2" l="1"/>
  <c r="H160" i="2"/>
</calcChain>
</file>

<file path=xl/sharedStrings.xml><?xml version="1.0" encoding="utf-8"?>
<sst xmlns="http://schemas.openxmlformats.org/spreadsheetml/2006/main" count="163" uniqueCount="93">
  <si>
    <t>(PESOS)</t>
  </si>
  <si>
    <t xml:space="preserve">Concepto                                                                                                                                                                                                                       </t>
  </si>
  <si>
    <t>Egresos</t>
  </si>
  <si>
    <t xml:space="preserve">Subejercicio              </t>
  </si>
  <si>
    <t xml:space="preserve">Aprobado             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</si>
  <si>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</si>
  <si>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</si>
  <si>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</si>
  <si>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</si>
  <si>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</si>
  <si>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</si>
  <si>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</si>
  <si>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</si>
  <si>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</si>
  <si>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</si>
  <si>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</si>
  <si>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</si>
  <si>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</si>
  <si>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</si>
  <si>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</si>
  <si>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</si>
  <si>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</si>
  <si>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</si>
  <si>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</si>
  <si>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</si>
  <si>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</si>
  <si>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</si>
  <si>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</si>
  <si>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</si>
  <si>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</si>
  <si>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</si>
  <si>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</si>
  <si>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</si>
  <si>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</si>
  <si>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</si>
  <si>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</si>
  <si>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</si>
  <si>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</si>
  <si>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</si>
  <si>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</si>
  <si>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</si>
  <si>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</si>
  <si>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</si>
  <si>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</si>
  <si>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</si>
  <si>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</si>
  <si>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</si>
  <si>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</si>
  <si>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</si>
  <si>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</si>
  <si>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</si>
  <si>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</si>
  <si>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</si>
  <si>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</si>
  <si>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</si>
  <si>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</si>
  <si>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</si>
  <si>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</si>
  <si>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</si>
  <si>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</si>
  <si>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</si>
  <si>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</si>
  <si>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</si>
  <si>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</si>
  <si>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</si>
  <si>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</si>
  <si>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</si>
  <si>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 xml:space="preserve">g5) Inversiones en Fideicomisos, Mandatos y Otros Análogos </t>
  </si>
  <si>
    <t xml:space="preserve">     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</si>
  <si>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</si>
  <si>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</si>
  <si>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</si>
  <si>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</si>
  <si>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</si>
  <si>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</si>
  <si>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</si>
  <si>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</si>
  <si>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</si>
  <si>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</si>
  <si>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</si>
  <si>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</si>
  <si>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</si>
  <si>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</si>
  <si>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</si>
  <si>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</si>
  <si>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</si>
  <si>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</si>
  <si>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</si>
  <si>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ESTADO ANALITICO DEL EJERCICIO DEL PRESUPUESTO DE EGRESOS DETALLADO - LDF</t>
  </si>
  <si>
    <t xml:space="preserve">CLASIFICACIÓN POR OBJETO DEL GASTO (CAPITULO Y CONCEPTO) 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</si>
  <si>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</si>
  <si>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 xml:space="preserve">
SISTEMA PARA EL DESARROLLO INTEGRAL DE LAS FAILIAS DEL MUNICIPIO DE PACHUCA DE SOTO, HIDALGO.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</si>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</sst>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sz val="8"/>
      <color rgb="FF656565"/>
      <name val="Montserrat"/>
    </font>
    <font>
      <b/>
      <sz val="8"/>
      <color rgb="FF656565"/>
      <name val="Montserrat"/>
    </font>
    <font>
      <sz val="8"/>
      <name val="Montserrat"/>
    </font>
    <font>
      <sz val="11"/>
      <color indexed="8"/>
      <name val="Calibri"/>
      <family val="2"/>
    </font>
    <font>
      <sz val="9"/>
      <color rgb="FF656565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right"/>
    </xf>
    <xf numFmtId="4" fontId="4" fillId="0" borderId="3" xfId="2" applyNumberFormat="1" applyFont="1" applyBorder="1" applyAlignment="1" applyProtection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5" xfId="2" applyNumberFormat="1" applyFont="1" applyBorder="1" applyAlignment="1" applyProtection="1">
      <alignment horizontal="right" vertical="center"/>
    </xf>
    <xf numFmtId="164" fontId="5" fillId="3" borderId="1" xfId="1" applyNumberFormat="1" applyFont="1" applyFill="1" applyBorder="1" applyAlignment="1">
      <alignment horizontal="center" vertical="center" wrapText="1"/>
    </xf>
    <xf numFmtId="4" fontId="7" fillId="0" borderId="8" xfId="3" applyNumberFormat="1" applyFont="1" applyFill="1" applyBorder="1" applyAlignment="1" applyProtection="1">
      <alignment horizontal="right"/>
      <protection locked="0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justify" vertical="center" wrapText="1"/>
    </xf>
  </cellXfs>
  <cellStyles count="4">
    <cellStyle name="Millares" xfId="1" builtinId="3"/>
    <cellStyle name="Millares 2" xfId="3" xr:uid="{D17E5138-5011-4693-9BBB-6D5C205462EA}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165</xdr:row>
      <xdr:rowOff>142875</xdr:rowOff>
    </xdr:from>
    <xdr:to>
      <xdr:col>7</xdr:col>
      <xdr:colOff>834390</xdr:colOff>
      <xdr:row>171</xdr:row>
      <xdr:rowOff>74295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3D182EF-7145-4ABE-8876-1390A930595C}"/>
            </a:ext>
          </a:extLst>
        </xdr:cNvPr>
        <xdr:cNvSpPr txBox="1"/>
      </xdr:nvSpPr>
      <xdr:spPr>
        <a:xfrm>
          <a:off x="485775" y="31708725"/>
          <a:ext cx="9949815" cy="107442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   COORDINADOR ADMINISTRATIVO                                                                                                COMISARIO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_______________________________                                                                             ______________________________________        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MTRA. CHRISTIAN MORENO OLVERA                                                                            L.A.E. DAVID ISRAEL MUÑOZ PINEDA                                                                          </a:t>
          </a:r>
        </a:p>
      </xdr:txBody>
    </xdr:sp>
    <xdr:clientData/>
  </xdr:twoCellAnchor>
  <xdr:twoCellAnchor editAs="oneCell">
    <xdr:from>
      <xdr:col>0</xdr:col>
      <xdr:colOff>238125</xdr:colOff>
      <xdr:row>0</xdr:row>
      <xdr:rowOff>85725</xdr:rowOff>
    </xdr:from>
    <xdr:to>
      <xdr:col>1</xdr:col>
      <xdr:colOff>571500</xdr:colOff>
      <xdr:row>4</xdr:row>
      <xdr:rowOff>85725</xdr:rowOff>
    </xdr:to>
    <xdr:pic>
      <xdr:nvPicPr>
        <xdr:cNvPr id="3" name="Picture 2" descr="logo_verticalcolor">
          <a:extLst>
            <a:ext uri="{FF2B5EF4-FFF2-40B4-BE49-F238E27FC236}">
              <a16:creationId xmlns:a16="http://schemas.microsoft.com/office/drawing/2014/main" id="{2843D1BF-531C-44DA-AEFB-5B30AC5EF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8572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E7800-316E-4EF4-8C13-F8820B081250}">
  <sheetPr>
    <tabColor rgb="FF92D050"/>
  </sheetPr>
  <dimension ref="A1:H165"/>
  <sheetViews>
    <sheetView tabSelected="1" workbookViewId="0">
      <selection activeCell="A2" sqref="A2:H2"/>
    </sheetView>
  </sheetViews>
  <sheetFormatPr baseColWidth="10" defaultRowHeight="15" x14ac:dyDescent="0.25"/>
  <cols>
    <col min="1" max="1" width="7.85546875" style="1" customWidth="1"/>
    <col min="2" max="2" width="59.28515625" style="1" customWidth="1"/>
    <col min="3" max="3" width="15.7109375" style="1" customWidth="1"/>
    <col min="4" max="4" width="16.85546875" style="1" customWidth="1"/>
    <col min="5" max="5" width="14.85546875" style="1" customWidth="1"/>
    <col min="6" max="6" width="14.140625" style="1" customWidth="1"/>
    <col min="7" max="7" width="15.28515625" style="1" customWidth="1"/>
    <col min="8" max="8" width="15.42578125" style="1" customWidth="1"/>
  </cols>
  <sheetData>
    <row r="1" spans="1:8" x14ac:dyDescent="0.25">
      <c r="A1" s="22" t="s">
        <v>91</v>
      </c>
      <c r="B1" s="23"/>
      <c r="C1" s="23"/>
      <c r="D1" s="23"/>
      <c r="E1" s="23"/>
      <c r="F1" s="23"/>
      <c r="G1" s="23"/>
      <c r="H1" s="23"/>
    </row>
    <row r="2" spans="1:8" x14ac:dyDescent="0.25">
      <c r="A2" s="24" t="s">
        <v>88</v>
      </c>
      <c r="B2" s="24"/>
      <c r="C2" s="24"/>
      <c r="D2" s="24"/>
      <c r="E2" s="24"/>
      <c r="F2" s="24"/>
      <c r="G2" s="24"/>
      <c r="H2" s="24"/>
    </row>
    <row r="3" spans="1:8" x14ac:dyDescent="0.25">
      <c r="A3" s="24" t="s">
        <v>89</v>
      </c>
      <c r="B3" s="24"/>
      <c r="C3" s="24"/>
      <c r="D3" s="24"/>
      <c r="E3" s="24"/>
      <c r="F3" s="24"/>
      <c r="G3" s="24"/>
      <c r="H3" s="24"/>
    </row>
    <row r="4" spans="1:8" x14ac:dyDescent="0.25">
      <c r="A4" s="24" t="s">
        <v>92</v>
      </c>
      <c r="B4" s="24"/>
      <c r="C4" s="24"/>
      <c r="D4" s="24"/>
      <c r="E4" s="24"/>
      <c r="F4" s="24"/>
      <c r="G4" s="24"/>
      <c r="H4" s="24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1" t="s">
        <v>1</v>
      </c>
      <c r="B6" s="21"/>
      <c r="C6" s="21" t="s">
        <v>2</v>
      </c>
      <c r="D6" s="21"/>
      <c r="E6" s="21"/>
      <c r="F6" s="21"/>
      <c r="G6" s="21"/>
      <c r="H6" s="21" t="s">
        <v>3</v>
      </c>
    </row>
    <row r="7" spans="1:8" ht="25.5" x14ac:dyDescent="0.25">
      <c r="A7" s="21"/>
      <c r="B7" s="21"/>
      <c r="C7" s="17" t="s">
        <v>4</v>
      </c>
      <c r="D7" s="17" t="s">
        <v>5</v>
      </c>
      <c r="E7" s="17" t="s">
        <v>6</v>
      </c>
      <c r="F7" s="17" t="s">
        <v>7</v>
      </c>
      <c r="G7" s="17" t="s">
        <v>8</v>
      </c>
      <c r="H7" s="21"/>
    </row>
    <row r="8" spans="1:8" x14ac:dyDescent="0.25">
      <c r="A8" s="25" t="s">
        <v>9</v>
      </c>
      <c r="B8" s="26"/>
      <c r="C8" s="12">
        <f t="shared" ref="C8:H8" si="0">SUM(C10,C18,C28,C38,C48,C58,C62,C71,C75)</f>
        <v>29172326.759999998</v>
      </c>
      <c r="D8" s="12">
        <f t="shared" si="0"/>
        <v>61299.18</v>
      </c>
      <c r="E8" s="12">
        <f t="shared" si="0"/>
        <v>29233625.940000001</v>
      </c>
      <c r="F8" s="12">
        <f t="shared" si="0"/>
        <v>11134801.449999999</v>
      </c>
      <c r="G8" s="12">
        <f t="shared" si="0"/>
        <v>11134801.449999999</v>
      </c>
      <c r="H8" s="12">
        <f t="shared" si="0"/>
        <v>18098824.490000002</v>
      </c>
    </row>
    <row r="9" spans="1:8" x14ac:dyDescent="0.25">
      <c r="A9" s="13"/>
      <c r="B9" s="14"/>
      <c r="C9" s="15"/>
      <c r="D9" s="15"/>
      <c r="E9" s="15"/>
      <c r="F9" s="15"/>
      <c r="G9" s="15"/>
      <c r="H9" s="15"/>
    </row>
    <row r="10" spans="1:8" x14ac:dyDescent="0.25">
      <c r="A10" s="19" t="s">
        <v>10</v>
      </c>
      <c r="B10" s="20"/>
      <c r="C10" s="16">
        <f t="shared" ref="C10:H10" si="1">SUM(C11:C17)</f>
        <v>20871960</v>
      </c>
      <c r="D10" s="16">
        <f t="shared" si="1"/>
        <v>0</v>
      </c>
      <c r="E10" s="16">
        <f t="shared" si="1"/>
        <v>20871960</v>
      </c>
      <c r="F10" s="16">
        <f t="shared" si="1"/>
        <v>8324860</v>
      </c>
      <c r="G10" s="16">
        <f t="shared" si="1"/>
        <v>8324860</v>
      </c>
      <c r="H10" s="16">
        <f t="shared" si="1"/>
        <v>12547100</v>
      </c>
    </row>
    <row r="11" spans="1:8" x14ac:dyDescent="0.25">
      <c r="A11" s="2"/>
      <c r="B11" s="3" t="s">
        <v>11</v>
      </c>
      <c r="C11" s="5">
        <v>5524116</v>
      </c>
      <c r="D11" s="5">
        <v>0</v>
      </c>
      <c r="E11" s="5">
        <v>5524116</v>
      </c>
      <c r="F11" s="5">
        <v>2587192</v>
      </c>
      <c r="G11" s="5">
        <v>2587192</v>
      </c>
      <c r="H11" s="5">
        <v>2936924</v>
      </c>
    </row>
    <row r="12" spans="1:8" x14ac:dyDescent="0.25">
      <c r="A12" s="2"/>
      <c r="B12" s="3" t="s">
        <v>12</v>
      </c>
      <c r="C12" s="5">
        <v>8682552</v>
      </c>
      <c r="D12" s="5">
        <v>0</v>
      </c>
      <c r="E12" s="5">
        <v>8682552</v>
      </c>
      <c r="F12" s="5">
        <v>3548541</v>
      </c>
      <c r="G12" s="5">
        <v>3548541</v>
      </c>
      <c r="H12" s="5">
        <v>5134011</v>
      </c>
    </row>
    <row r="13" spans="1:8" x14ac:dyDescent="0.25">
      <c r="A13" s="2"/>
      <c r="B13" s="3" t="s">
        <v>13</v>
      </c>
      <c r="C13" s="5">
        <v>5575824</v>
      </c>
      <c r="D13" s="5">
        <v>0</v>
      </c>
      <c r="E13" s="5">
        <v>5575824</v>
      </c>
      <c r="F13" s="5">
        <v>2189127</v>
      </c>
      <c r="G13" s="5">
        <v>2189127</v>
      </c>
      <c r="H13" s="5">
        <v>3386697</v>
      </c>
    </row>
    <row r="14" spans="1:8" x14ac:dyDescent="0.25">
      <c r="A14" s="2"/>
      <c r="B14" s="3" t="s">
        <v>14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</row>
    <row r="15" spans="1:8" x14ac:dyDescent="0.25">
      <c r="A15" s="2"/>
      <c r="B15" s="3" t="s">
        <v>15</v>
      </c>
      <c r="C15" s="5">
        <v>1089468</v>
      </c>
      <c r="D15" s="5">
        <v>0</v>
      </c>
      <c r="E15" s="5">
        <v>1089468</v>
      </c>
      <c r="F15" s="5">
        <v>0</v>
      </c>
      <c r="G15" s="5">
        <v>0</v>
      </c>
      <c r="H15" s="5">
        <v>1089468</v>
      </c>
    </row>
    <row r="16" spans="1:8" x14ac:dyDescent="0.25">
      <c r="A16" s="2"/>
      <c r="B16" s="3" t="s">
        <v>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</row>
    <row r="17" spans="1:8" x14ac:dyDescent="0.25">
      <c r="A17" s="2"/>
      <c r="B17" s="3" t="s">
        <v>17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</row>
    <row r="18" spans="1:8" x14ac:dyDescent="0.25">
      <c r="A18" s="19" t="s">
        <v>18</v>
      </c>
      <c r="B18" s="20"/>
      <c r="C18" s="16">
        <f t="shared" ref="C18:H18" si="2">SUM(C19:C27)</f>
        <v>4426971.58</v>
      </c>
      <c r="D18" s="16">
        <f t="shared" si="2"/>
        <v>56568.18</v>
      </c>
      <c r="E18" s="16">
        <f t="shared" si="2"/>
        <v>4483539.7600000007</v>
      </c>
      <c r="F18" s="16">
        <f t="shared" si="2"/>
        <v>1578311.7899999998</v>
      </c>
      <c r="G18" s="16">
        <f t="shared" si="2"/>
        <v>1578311.7899999998</v>
      </c>
      <c r="H18" s="16">
        <f t="shared" si="2"/>
        <v>2905227.97</v>
      </c>
    </row>
    <row r="19" spans="1:8" x14ac:dyDescent="0.25">
      <c r="A19" s="2"/>
      <c r="B19" s="3" t="s">
        <v>19</v>
      </c>
      <c r="C19" s="5">
        <v>484845.49</v>
      </c>
      <c r="D19" s="5">
        <v>-4731</v>
      </c>
      <c r="E19" s="5">
        <v>480114.49</v>
      </c>
      <c r="F19" s="5">
        <v>178188.49</v>
      </c>
      <c r="G19" s="5">
        <v>178188.49</v>
      </c>
      <c r="H19" s="5">
        <v>301926</v>
      </c>
    </row>
    <row r="20" spans="1:8" x14ac:dyDescent="0.25">
      <c r="A20" s="2"/>
      <c r="B20" s="3" t="s">
        <v>20</v>
      </c>
      <c r="C20" s="5">
        <v>2883024.17</v>
      </c>
      <c r="D20" s="5">
        <v>0</v>
      </c>
      <c r="E20" s="5">
        <v>2883024.17</v>
      </c>
      <c r="F20" s="5">
        <v>1130504.27</v>
      </c>
      <c r="G20" s="5">
        <v>1130504.27</v>
      </c>
      <c r="H20" s="5">
        <v>1752519.9</v>
      </c>
    </row>
    <row r="21" spans="1:8" x14ac:dyDescent="0.25">
      <c r="A21" s="2"/>
      <c r="B21" s="3" t="s">
        <v>21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5">
      <c r="A22" s="2"/>
      <c r="B22" s="3" t="s">
        <v>22</v>
      </c>
      <c r="C22" s="5">
        <v>367361.04</v>
      </c>
      <c r="D22" s="5">
        <v>0</v>
      </c>
      <c r="E22" s="5">
        <v>367361.04</v>
      </c>
      <c r="F22" s="5">
        <v>27293.69</v>
      </c>
      <c r="G22" s="5">
        <v>27293.69</v>
      </c>
      <c r="H22" s="5">
        <v>340067.35</v>
      </c>
    </row>
    <row r="23" spans="1:8" x14ac:dyDescent="0.25">
      <c r="A23" s="2"/>
      <c r="B23" s="3" t="s">
        <v>23</v>
      </c>
      <c r="C23" s="5">
        <v>347755.96</v>
      </c>
      <c r="D23" s="5">
        <v>61299.18</v>
      </c>
      <c r="E23" s="5">
        <v>409055.14</v>
      </c>
      <c r="F23" s="5">
        <v>95750.65</v>
      </c>
      <c r="G23" s="5">
        <v>95750.65</v>
      </c>
      <c r="H23" s="5">
        <v>313304.49</v>
      </c>
    </row>
    <row r="24" spans="1:8" x14ac:dyDescent="0.25">
      <c r="A24" s="2"/>
      <c r="B24" s="3" t="s">
        <v>24</v>
      </c>
      <c r="C24" s="5">
        <v>286914.92</v>
      </c>
      <c r="D24" s="5">
        <v>0</v>
      </c>
      <c r="E24" s="5">
        <v>286914.92</v>
      </c>
      <c r="F24" s="5">
        <v>140073.31</v>
      </c>
      <c r="G24" s="5">
        <v>140073.31</v>
      </c>
      <c r="H24" s="5">
        <v>146841.61000000002</v>
      </c>
    </row>
    <row r="25" spans="1:8" x14ac:dyDescent="0.25">
      <c r="A25" s="2"/>
      <c r="B25" s="3" t="s">
        <v>25</v>
      </c>
      <c r="C25" s="5">
        <v>3100</v>
      </c>
      <c r="D25" s="5">
        <v>0</v>
      </c>
      <c r="E25" s="5">
        <v>3100</v>
      </c>
      <c r="F25" s="5">
        <v>0</v>
      </c>
      <c r="G25" s="5">
        <v>0</v>
      </c>
      <c r="H25" s="5">
        <v>3100</v>
      </c>
    </row>
    <row r="26" spans="1:8" x14ac:dyDescent="0.25">
      <c r="A26" s="2"/>
      <c r="B26" s="3" t="s">
        <v>26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</row>
    <row r="27" spans="1:8" x14ac:dyDescent="0.25">
      <c r="A27" s="2"/>
      <c r="B27" s="3" t="s">
        <v>27</v>
      </c>
      <c r="C27" s="5">
        <v>53970</v>
      </c>
      <c r="D27" s="5">
        <v>0</v>
      </c>
      <c r="E27" s="5">
        <v>53970</v>
      </c>
      <c r="F27" s="5">
        <v>6501.38</v>
      </c>
      <c r="G27" s="5">
        <v>6501.38</v>
      </c>
      <c r="H27" s="5">
        <v>47468.62</v>
      </c>
    </row>
    <row r="28" spans="1:8" x14ac:dyDescent="0.25">
      <c r="A28" s="19" t="s">
        <v>28</v>
      </c>
      <c r="B28" s="20"/>
      <c r="C28" s="16">
        <f t="shared" ref="C28:H28" si="3">SUM(C29:C37)</f>
        <v>3458233.22</v>
      </c>
      <c r="D28" s="16">
        <f t="shared" si="3"/>
        <v>4731</v>
      </c>
      <c r="E28" s="16">
        <f t="shared" si="3"/>
        <v>3462964.22</v>
      </c>
      <c r="F28" s="16">
        <f t="shared" si="3"/>
        <v>1110349.03</v>
      </c>
      <c r="G28" s="16">
        <f t="shared" si="3"/>
        <v>1110349.03</v>
      </c>
      <c r="H28" s="16">
        <f t="shared" si="3"/>
        <v>2352615.19</v>
      </c>
    </row>
    <row r="29" spans="1:8" x14ac:dyDescent="0.25">
      <c r="A29" s="2"/>
      <c r="B29" s="3" t="s">
        <v>29</v>
      </c>
      <c r="C29" s="5">
        <v>708451.63</v>
      </c>
      <c r="D29" s="5">
        <v>0</v>
      </c>
      <c r="E29" s="5">
        <v>708451.63</v>
      </c>
      <c r="F29" s="5">
        <v>265133.40000000002</v>
      </c>
      <c r="G29" s="5">
        <v>265133.40000000002</v>
      </c>
      <c r="H29" s="5">
        <v>443318.23</v>
      </c>
    </row>
    <row r="30" spans="1:8" x14ac:dyDescent="0.25">
      <c r="A30" s="2"/>
      <c r="B30" s="3" t="s">
        <v>30</v>
      </c>
      <c r="C30" s="5">
        <v>756000</v>
      </c>
      <c r="D30" s="5">
        <v>0</v>
      </c>
      <c r="E30" s="5">
        <v>756000</v>
      </c>
      <c r="F30" s="5">
        <v>375936</v>
      </c>
      <c r="G30" s="5">
        <v>375936</v>
      </c>
      <c r="H30" s="5">
        <v>380064</v>
      </c>
    </row>
    <row r="31" spans="1:8" x14ac:dyDescent="0.25">
      <c r="A31" s="2"/>
      <c r="B31" s="3" t="s">
        <v>31</v>
      </c>
      <c r="C31" s="5">
        <v>571292.70000000007</v>
      </c>
      <c r="D31" s="5">
        <v>0</v>
      </c>
      <c r="E31" s="5">
        <v>571292.70000000007</v>
      </c>
      <c r="F31" s="5">
        <v>102896.68</v>
      </c>
      <c r="G31" s="5">
        <v>102896.68</v>
      </c>
      <c r="H31" s="5">
        <v>468396.02</v>
      </c>
    </row>
    <row r="32" spans="1:8" x14ac:dyDescent="0.25">
      <c r="A32" s="2"/>
      <c r="B32" s="3" t="s">
        <v>32</v>
      </c>
      <c r="C32" s="5">
        <v>50000</v>
      </c>
      <c r="D32" s="5">
        <v>0</v>
      </c>
      <c r="E32" s="5">
        <v>50000</v>
      </c>
      <c r="F32" s="5">
        <v>0</v>
      </c>
      <c r="G32" s="5">
        <v>0</v>
      </c>
      <c r="H32" s="5">
        <v>50000</v>
      </c>
    </row>
    <row r="33" spans="1:8" x14ac:dyDescent="0.25">
      <c r="A33" s="2"/>
      <c r="B33" s="3" t="s">
        <v>33</v>
      </c>
      <c r="C33" s="5">
        <v>267524.08</v>
      </c>
      <c r="D33" s="5">
        <v>0</v>
      </c>
      <c r="E33" s="5">
        <v>267524.08</v>
      </c>
      <c r="F33" s="5">
        <v>55118.25</v>
      </c>
      <c r="G33" s="5">
        <v>55118.25</v>
      </c>
      <c r="H33" s="5">
        <v>212405.83</v>
      </c>
    </row>
    <row r="34" spans="1:8" x14ac:dyDescent="0.25">
      <c r="A34" s="2"/>
      <c r="B34" s="3" t="s">
        <v>34</v>
      </c>
      <c r="C34" s="5">
        <v>30000</v>
      </c>
      <c r="D34" s="5">
        <v>4731</v>
      </c>
      <c r="E34" s="5">
        <v>34731</v>
      </c>
      <c r="F34" s="5">
        <v>6123</v>
      </c>
      <c r="G34" s="5">
        <v>6123</v>
      </c>
      <c r="H34" s="5">
        <v>28608</v>
      </c>
    </row>
    <row r="35" spans="1:8" x14ac:dyDescent="0.25">
      <c r="A35" s="2"/>
      <c r="B35" s="3" t="s">
        <v>35</v>
      </c>
      <c r="C35" s="5">
        <v>11700</v>
      </c>
      <c r="D35" s="5">
        <v>0</v>
      </c>
      <c r="E35" s="5">
        <v>11700</v>
      </c>
      <c r="F35" s="5">
        <v>0</v>
      </c>
      <c r="G35" s="5">
        <v>0</v>
      </c>
      <c r="H35" s="5">
        <v>11700</v>
      </c>
    </row>
    <row r="36" spans="1:8" x14ac:dyDescent="0.25">
      <c r="A36" s="2"/>
      <c r="B36" s="3" t="s">
        <v>36</v>
      </c>
      <c r="C36" s="5">
        <v>165980.18</v>
      </c>
      <c r="D36" s="5">
        <v>0</v>
      </c>
      <c r="E36" s="5">
        <v>165980.18</v>
      </c>
      <c r="F36" s="5">
        <v>55188.7</v>
      </c>
      <c r="G36" s="5">
        <v>55188.7</v>
      </c>
      <c r="H36" s="5">
        <v>110791.48</v>
      </c>
    </row>
    <row r="37" spans="1:8" x14ac:dyDescent="0.25">
      <c r="A37" s="2"/>
      <c r="B37" s="3" t="s">
        <v>37</v>
      </c>
      <c r="C37" s="5">
        <v>897284.63</v>
      </c>
      <c r="D37" s="5">
        <v>0</v>
      </c>
      <c r="E37" s="5">
        <v>897284.63</v>
      </c>
      <c r="F37" s="5">
        <v>249953</v>
      </c>
      <c r="G37" s="5">
        <v>249953</v>
      </c>
      <c r="H37" s="5">
        <v>647331.63</v>
      </c>
    </row>
    <row r="38" spans="1:8" x14ac:dyDescent="0.25">
      <c r="A38" s="19" t="s">
        <v>38</v>
      </c>
      <c r="B38" s="20"/>
      <c r="C38" s="16">
        <f t="shared" ref="C38:H38" si="4">SUM(C39:C47)</f>
        <v>415161.95999999996</v>
      </c>
      <c r="D38" s="16">
        <f t="shared" si="4"/>
        <v>0</v>
      </c>
      <c r="E38" s="16">
        <f t="shared" si="4"/>
        <v>415161.95999999996</v>
      </c>
      <c r="F38" s="16">
        <f t="shared" si="4"/>
        <v>121280.63</v>
      </c>
      <c r="G38" s="16">
        <f t="shared" si="4"/>
        <v>121280.63</v>
      </c>
      <c r="H38" s="16">
        <f t="shared" si="4"/>
        <v>293881.33000000007</v>
      </c>
    </row>
    <row r="39" spans="1:8" x14ac:dyDescent="0.25">
      <c r="A39" s="2"/>
      <c r="B39" s="3" t="s">
        <v>39</v>
      </c>
      <c r="C39" s="5">
        <v>0</v>
      </c>
      <c r="D39" s="5">
        <v>0</v>
      </c>
      <c r="E39" s="4">
        <f>SUM(C39:D39)</f>
        <v>0</v>
      </c>
      <c r="F39" s="5">
        <v>0</v>
      </c>
      <c r="G39" s="5">
        <v>0</v>
      </c>
      <c r="H39" s="4">
        <f t="shared" ref="H39:H77" si="5">IF(C39&gt;=0,IF(OR(B39="",F39="",G39=""),"",IF(OR(E39&lt;F39,G39&gt;F39),"Error",E39-F39)),0)</f>
        <v>0</v>
      </c>
    </row>
    <row r="40" spans="1:8" x14ac:dyDescent="0.25">
      <c r="A40" s="2"/>
      <c r="B40" s="3" t="s">
        <v>40</v>
      </c>
      <c r="C40" s="5">
        <v>0</v>
      </c>
      <c r="D40" s="5">
        <v>0</v>
      </c>
      <c r="E40" s="4">
        <f t="shared" ref="E40:E47" si="6">SUM(C40:D40)</f>
        <v>0</v>
      </c>
      <c r="F40" s="5">
        <v>0</v>
      </c>
      <c r="G40" s="5">
        <v>0</v>
      </c>
      <c r="H40" s="4">
        <f t="shared" si="5"/>
        <v>0</v>
      </c>
    </row>
    <row r="41" spans="1:8" x14ac:dyDescent="0.25">
      <c r="A41" s="2"/>
      <c r="B41" s="3" t="s">
        <v>41</v>
      </c>
      <c r="C41" s="5">
        <v>0</v>
      </c>
      <c r="D41" s="5">
        <v>0</v>
      </c>
      <c r="E41" s="4">
        <f t="shared" si="6"/>
        <v>0</v>
      </c>
      <c r="F41" s="5">
        <v>0</v>
      </c>
      <c r="G41" s="5">
        <v>0</v>
      </c>
      <c r="H41" s="4">
        <f t="shared" si="5"/>
        <v>0</v>
      </c>
    </row>
    <row r="42" spans="1:8" x14ac:dyDescent="0.25">
      <c r="A42" s="2"/>
      <c r="B42" s="3" t="s">
        <v>42</v>
      </c>
      <c r="C42" s="5">
        <f>2331273.96-1916112</f>
        <v>415161.95999999996</v>
      </c>
      <c r="D42" s="5">
        <v>0</v>
      </c>
      <c r="E42" s="4">
        <f>2331273.96-1916112</f>
        <v>415161.95999999996</v>
      </c>
      <c r="F42" s="4">
        <v>121280.63</v>
      </c>
      <c r="G42" s="4">
        <v>121280.63</v>
      </c>
      <c r="H42" s="4">
        <f>2209993.33-1916112</f>
        <v>293881.33000000007</v>
      </c>
    </row>
    <row r="43" spans="1:8" x14ac:dyDescent="0.25">
      <c r="A43" s="2"/>
      <c r="B43" s="3" t="s">
        <v>43</v>
      </c>
      <c r="C43" s="5">
        <v>0</v>
      </c>
      <c r="D43" s="5">
        <v>0</v>
      </c>
      <c r="E43" s="4">
        <f t="shared" si="6"/>
        <v>0</v>
      </c>
      <c r="F43" s="5">
        <v>0</v>
      </c>
      <c r="G43" s="5">
        <v>0</v>
      </c>
      <c r="H43" s="4">
        <f t="shared" si="5"/>
        <v>0</v>
      </c>
    </row>
    <row r="44" spans="1:8" x14ac:dyDescent="0.25">
      <c r="A44" s="2"/>
      <c r="B44" s="3" t="s">
        <v>44</v>
      </c>
      <c r="C44" s="5">
        <v>0</v>
      </c>
      <c r="D44" s="5">
        <v>0</v>
      </c>
      <c r="E44" s="4">
        <f t="shared" si="6"/>
        <v>0</v>
      </c>
      <c r="F44" s="5">
        <v>0</v>
      </c>
      <c r="G44" s="5">
        <v>0</v>
      </c>
      <c r="H44" s="4">
        <f t="shared" si="5"/>
        <v>0</v>
      </c>
    </row>
    <row r="45" spans="1:8" x14ac:dyDescent="0.25">
      <c r="A45" s="2"/>
      <c r="B45" s="3" t="s">
        <v>45</v>
      </c>
      <c r="C45" s="5">
        <v>0</v>
      </c>
      <c r="D45" s="5">
        <v>0</v>
      </c>
      <c r="E45" s="4">
        <f t="shared" si="6"/>
        <v>0</v>
      </c>
      <c r="F45" s="5">
        <v>0</v>
      </c>
      <c r="G45" s="5">
        <v>0</v>
      </c>
      <c r="H45" s="4">
        <f t="shared" si="5"/>
        <v>0</v>
      </c>
    </row>
    <row r="46" spans="1:8" x14ac:dyDescent="0.25">
      <c r="A46" s="2"/>
      <c r="B46" s="3" t="s">
        <v>46</v>
      </c>
      <c r="C46" s="5">
        <v>0</v>
      </c>
      <c r="D46" s="5">
        <v>0</v>
      </c>
      <c r="E46" s="4">
        <f t="shared" si="6"/>
        <v>0</v>
      </c>
      <c r="F46" s="5">
        <v>0</v>
      </c>
      <c r="G46" s="5">
        <v>0</v>
      </c>
      <c r="H46" s="4">
        <f t="shared" si="5"/>
        <v>0</v>
      </c>
    </row>
    <row r="47" spans="1:8" x14ac:dyDescent="0.25">
      <c r="A47" s="2"/>
      <c r="B47" s="3" t="s">
        <v>47</v>
      </c>
      <c r="C47" s="5">
        <v>0</v>
      </c>
      <c r="D47" s="5">
        <v>0</v>
      </c>
      <c r="E47" s="4">
        <f t="shared" si="6"/>
        <v>0</v>
      </c>
      <c r="F47" s="5">
        <v>0</v>
      </c>
      <c r="G47" s="5">
        <v>0</v>
      </c>
      <c r="H47" s="4">
        <f t="shared" si="5"/>
        <v>0</v>
      </c>
    </row>
    <row r="48" spans="1:8" x14ac:dyDescent="0.25">
      <c r="A48" s="19" t="s">
        <v>48</v>
      </c>
      <c r="B48" s="20"/>
      <c r="C48" s="16">
        <f t="shared" ref="C48:H48" si="7">SUM(C49:C57)</f>
        <v>0</v>
      </c>
      <c r="D48" s="16">
        <f t="shared" si="7"/>
        <v>0</v>
      </c>
      <c r="E48" s="16">
        <f t="shared" si="7"/>
        <v>0</v>
      </c>
      <c r="F48" s="16">
        <f t="shared" si="7"/>
        <v>0</v>
      </c>
      <c r="G48" s="16">
        <f t="shared" si="7"/>
        <v>0</v>
      </c>
      <c r="H48" s="16">
        <f t="shared" si="7"/>
        <v>0</v>
      </c>
    </row>
    <row r="49" spans="1:8" x14ac:dyDescent="0.25">
      <c r="A49" s="2"/>
      <c r="B49" s="3" t="s">
        <v>49</v>
      </c>
      <c r="C49" s="5">
        <v>0</v>
      </c>
      <c r="D49" s="18">
        <v>0</v>
      </c>
      <c r="E49" s="4">
        <v>0</v>
      </c>
      <c r="F49" s="5">
        <v>0</v>
      </c>
      <c r="G49" s="5">
        <v>0</v>
      </c>
      <c r="H49" s="4">
        <f t="shared" si="5"/>
        <v>0</v>
      </c>
    </row>
    <row r="50" spans="1:8" x14ac:dyDescent="0.25">
      <c r="A50" s="2"/>
      <c r="B50" s="3" t="s">
        <v>50</v>
      </c>
      <c r="C50" s="5">
        <v>0</v>
      </c>
      <c r="D50" s="5">
        <v>0</v>
      </c>
      <c r="E50" s="4">
        <v>0</v>
      </c>
      <c r="F50" s="5">
        <v>0</v>
      </c>
      <c r="G50" s="5">
        <v>0</v>
      </c>
      <c r="H50" s="4">
        <f t="shared" si="5"/>
        <v>0</v>
      </c>
    </row>
    <row r="51" spans="1:8" x14ac:dyDescent="0.25">
      <c r="A51" s="2"/>
      <c r="B51" s="3" t="s">
        <v>51</v>
      </c>
      <c r="C51" s="5">
        <v>0</v>
      </c>
      <c r="D51" s="18">
        <v>0</v>
      </c>
      <c r="E51" s="4">
        <v>0</v>
      </c>
      <c r="F51" s="5">
        <v>0</v>
      </c>
      <c r="G51" s="5">
        <v>0</v>
      </c>
      <c r="H51" s="4">
        <f t="shared" si="5"/>
        <v>0</v>
      </c>
    </row>
    <row r="52" spans="1:8" x14ac:dyDescent="0.25">
      <c r="A52" s="2"/>
      <c r="B52" s="3" t="s">
        <v>52</v>
      </c>
      <c r="C52" s="5">
        <v>0</v>
      </c>
      <c r="D52" s="5">
        <v>0</v>
      </c>
      <c r="E52" s="4">
        <v>0</v>
      </c>
      <c r="F52" s="5">
        <v>0</v>
      </c>
      <c r="G52" s="5">
        <v>0</v>
      </c>
      <c r="H52" s="4">
        <f t="shared" si="5"/>
        <v>0</v>
      </c>
    </row>
    <row r="53" spans="1:8" x14ac:dyDescent="0.25">
      <c r="A53" s="2"/>
      <c r="B53" s="3" t="s">
        <v>53</v>
      </c>
      <c r="C53" s="5">
        <v>0</v>
      </c>
      <c r="D53" s="5">
        <v>0</v>
      </c>
      <c r="E53" s="4">
        <v>0</v>
      </c>
      <c r="F53" s="5">
        <v>0</v>
      </c>
      <c r="G53" s="5">
        <v>0</v>
      </c>
      <c r="H53" s="4">
        <f t="shared" si="5"/>
        <v>0</v>
      </c>
    </row>
    <row r="54" spans="1:8" x14ac:dyDescent="0.25">
      <c r="A54" s="2"/>
      <c r="B54" s="3" t="s">
        <v>54</v>
      </c>
      <c r="C54" s="5">
        <v>0</v>
      </c>
      <c r="D54" s="5">
        <v>0</v>
      </c>
      <c r="E54" s="4">
        <v>0</v>
      </c>
      <c r="F54" s="5">
        <v>0</v>
      </c>
      <c r="G54" s="5">
        <v>0</v>
      </c>
      <c r="H54" s="4">
        <f t="shared" si="5"/>
        <v>0</v>
      </c>
    </row>
    <row r="55" spans="1:8" x14ac:dyDescent="0.25">
      <c r="A55" s="2"/>
      <c r="B55" s="3" t="s">
        <v>55</v>
      </c>
      <c r="C55" s="5">
        <v>0</v>
      </c>
      <c r="D55" s="5">
        <v>0</v>
      </c>
      <c r="E55" s="4">
        <v>0</v>
      </c>
      <c r="F55" s="5">
        <v>0</v>
      </c>
      <c r="G55" s="5">
        <v>0</v>
      </c>
      <c r="H55" s="4">
        <f t="shared" si="5"/>
        <v>0</v>
      </c>
    </row>
    <row r="56" spans="1:8" x14ac:dyDescent="0.25">
      <c r="A56" s="2"/>
      <c r="B56" s="3" t="s">
        <v>56</v>
      </c>
      <c r="C56" s="5">
        <v>0</v>
      </c>
      <c r="D56" s="5">
        <v>0</v>
      </c>
      <c r="E56" s="4">
        <v>0</v>
      </c>
      <c r="F56" s="5">
        <v>0</v>
      </c>
      <c r="G56" s="5">
        <v>0</v>
      </c>
      <c r="H56" s="4">
        <f t="shared" si="5"/>
        <v>0</v>
      </c>
    </row>
    <row r="57" spans="1:8" x14ac:dyDescent="0.25">
      <c r="A57" s="2"/>
      <c r="B57" s="3" t="s">
        <v>57</v>
      </c>
      <c r="C57" s="5">
        <v>0</v>
      </c>
      <c r="D57" s="5">
        <v>0</v>
      </c>
      <c r="E57" s="4">
        <v>0</v>
      </c>
      <c r="F57" s="5">
        <v>0</v>
      </c>
      <c r="G57" s="5">
        <v>0</v>
      </c>
      <c r="H57" s="4">
        <f t="shared" si="5"/>
        <v>0</v>
      </c>
    </row>
    <row r="58" spans="1:8" x14ac:dyDescent="0.25">
      <c r="A58" s="19" t="s">
        <v>58</v>
      </c>
      <c r="B58" s="20"/>
      <c r="C58" s="16">
        <f t="shared" ref="C58:H58" si="8">SUM(C59:C61)</f>
        <v>0</v>
      </c>
      <c r="D58" s="16">
        <f t="shared" si="8"/>
        <v>0</v>
      </c>
      <c r="E58" s="16">
        <f t="shared" si="8"/>
        <v>0</v>
      </c>
      <c r="F58" s="16">
        <f t="shared" si="8"/>
        <v>0</v>
      </c>
      <c r="G58" s="16">
        <f t="shared" si="8"/>
        <v>0</v>
      </c>
      <c r="H58" s="16">
        <f t="shared" si="8"/>
        <v>0</v>
      </c>
    </row>
    <row r="59" spans="1:8" x14ac:dyDescent="0.25">
      <c r="A59" s="2"/>
      <c r="B59" s="3" t="s">
        <v>59</v>
      </c>
      <c r="C59" s="5">
        <v>0</v>
      </c>
      <c r="D59" s="5">
        <v>0</v>
      </c>
      <c r="E59" s="4">
        <f>SUM(C59,D59)</f>
        <v>0</v>
      </c>
      <c r="F59" s="5">
        <v>0</v>
      </c>
      <c r="G59" s="5">
        <v>0</v>
      </c>
      <c r="H59" s="4">
        <f t="shared" si="5"/>
        <v>0</v>
      </c>
    </row>
    <row r="60" spans="1:8" x14ac:dyDescent="0.25">
      <c r="A60" s="2"/>
      <c r="B60" s="3" t="s">
        <v>60</v>
      </c>
      <c r="C60" s="5">
        <v>0</v>
      </c>
      <c r="D60" s="5">
        <v>0</v>
      </c>
      <c r="E60" s="4">
        <f>SUM(C60,D60)</f>
        <v>0</v>
      </c>
      <c r="F60" s="5">
        <v>0</v>
      </c>
      <c r="G60" s="5">
        <v>0</v>
      </c>
      <c r="H60" s="4">
        <f t="shared" si="5"/>
        <v>0</v>
      </c>
    </row>
    <row r="61" spans="1:8" x14ac:dyDescent="0.25">
      <c r="A61" s="2"/>
      <c r="B61" s="3" t="s">
        <v>61</v>
      </c>
      <c r="C61" s="5">
        <v>0</v>
      </c>
      <c r="D61" s="5">
        <v>0</v>
      </c>
      <c r="E61" s="4">
        <f>SUM(C61,D61)</f>
        <v>0</v>
      </c>
      <c r="F61" s="5">
        <v>0</v>
      </c>
      <c r="G61" s="5">
        <v>0</v>
      </c>
      <c r="H61" s="4">
        <f t="shared" si="5"/>
        <v>0</v>
      </c>
    </row>
    <row r="62" spans="1:8" x14ac:dyDescent="0.25">
      <c r="A62" s="19" t="s">
        <v>62</v>
      </c>
      <c r="B62" s="20"/>
      <c r="C62" s="16">
        <f t="shared" ref="C62:H62" si="9">SUM(C63:C70)</f>
        <v>0</v>
      </c>
      <c r="D62" s="16">
        <f t="shared" si="9"/>
        <v>0</v>
      </c>
      <c r="E62" s="16">
        <f t="shared" si="9"/>
        <v>0</v>
      </c>
      <c r="F62" s="16">
        <f t="shared" si="9"/>
        <v>0</v>
      </c>
      <c r="G62" s="16">
        <f t="shared" si="9"/>
        <v>0</v>
      </c>
      <c r="H62" s="16">
        <f t="shared" si="9"/>
        <v>0</v>
      </c>
    </row>
    <row r="63" spans="1:8" x14ac:dyDescent="0.25">
      <c r="A63" s="2"/>
      <c r="B63" s="3" t="s">
        <v>63</v>
      </c>
      <c r="C63" s="5">
        <v>0</v>
      </c>
      <c r="D63" s="5">
        <v>0</v>
      </c>
      <c r="E63" s="4">
        <f t="shared" ref="E63:E74" si="10">SUM(C63,D63)</f>
        <v>0</v>
      </c>
      <c r="F63" s="5">
        <v>0</v>
      </c>
      <c r="G63" s="5">
        <v>0</v>
      </c>
      <c r="H63" s="4">
        <f t="shared" si="5"/>
        <v>0</v>
      </c>
    </row>
    <row r="64" spans="1:8" x14ac:dyDescent="0.25">
      <c r="A64" s="2"/>
      <c r="B64" s="3" t="s">
        <v>64</v>
      </c>
      <c r="C64" s="5">
        <v>0</v>
      </c>
      <c r="D64" s="5">
        <v>0</v>
      </c>
      <c r="E64" s="4">
        <f t="shared" si="10"/>
        <v>0</v>
      </c>
      <c r="F64" s="5">
        <v>0</v>
      </c>
      <c r="G64" s="5">
        <v>0</v>
      </c>
      <c r="H64" s="4">
        <f t="shared" si="5"/>
        <v>0</v>
      </c>
    </row>
    <row r="65" spans="1:8" x14ac:dyDescent="0.25">
      <c r="A65" s="2"/>
      <c r="B65" s="3" t="s">
        <v>65</v>
      </c>
      <c r="C65" s="5">
        <v>0</v>
      </c>
      <c r="D65" s="5">
        <v>0</v>
      </c>
      <c r="E65" s="4">
        <f t="shared" si="10"/>
        <v>0</v>
      </c>
      <c r="F65" s="5">
        <v>0</v>
      </c>
      <c r="G65" s="5">
        <v>0</v>
      </c>
      <c r="H65" s="4">
        <f t="shared" si="5"/>
        <v>0</v>
      </c>
    </row>
    <row r="66" spans="1:8" x14ac:dyDescent="0.25">
      <c r="A66" s="2"/>
      <c r="B66" s="3" t="s">
        <v>66</v>
      </c>
      <c r="C66" s="5">
        <v>0</v>
      </c>
      <c r="D66" s="5">
        <v>0</v>
      </c>
      <c r="E66" s="4">
        <f t="shared" si="10"/>
        <v>0</v>
      </c>
      <c r="F66" s="5">
        <v>0</v>
      </c>
      <c r="G66" s="5">
        <v>0</v>
      </c>
      <c r="H66" s="4">
        <f t="shared" si="5"/>
        <v>0</v>
      </c>
    </row>
    <row r="67" spans="1:8" x14ac:dyDescent="0.25">
      <c r="A67" s="2"/>
      <c r="B67" s="6" t="s">
        <v>67</v>
      </c>
      <c r="C67" s="5">
        <v>0</v>
      </c>
      <c r="D67" s="5">
        <v>0</v>
      </c>
      <c r="E67" s="4">
        <f t="shared" si="10"/>
        <v>0</v>
      </c>
      <c r="F67" s="5">
        <v>0</v>
      </c>
      <c r="G67" s="5">
        <v>0</v>
      </c>
      <c r="H67" s="4">
        <f t="shared" si="5"/>
        <v>0</v>
      </c>
    </row>
    <row r="68" spans="1:8" x14ac:dyDescent="0.25">
      <c r="A68" s="2"/>
      <c r="B68" s="6" t="s">
        <v>68</v>
      </c>
      <c r="C68" s="5">
        <v>0</v>
      </c>
      <c r="D68" s="5">
        <v>0</v>
      </c>
      <c r="E68" s="4">
        <f>SUM(C68,D68)</f>
        <v>0</v>
      </c>
      <c r="F68" s="5">
        <v>0</v>
      </c>
      <c r="G68" s="5">
        <v>0</v>
      </c>
      <c r="H68" s="4">
        <f>IF(C68&gt;=0,IF(OR(B68="",F68="",G68=""),"",IF(OR(E68&lt;F68,G68&gt;F68),"Error",E68-F68)),0)</f>
        <v>0</v>
      </c>
    </row>
    <row r="69" spans="1:8" x14ac:dyDescent="0.25">
      <c r="A69" s="2"/>
      <c r="B69" s="3" t="s">
        <v>69</v>
      </c>
      <c r="C69" s="5">
        <v>0</v>
      </c>
      <c r="D69" s="5">
        <v>0</v>
      </c>
      <c r="E69" s="4">
        <f t="shared" si="10"/>
        <v>0</v>
      </c>
      <c r="F69" s="5">
        <v>0</v>
      </c>
      <c r="G69" s="5">
        <v>0</v>
      </c>
      <c r="H69" s="4">
        <f t="shared" si="5"/>
        <v>0</v>
      </c>
    </row>
    <row r="70" spans="1:8" x14ac:dyDescent="0.25">
      <c r="A70" s="2"/>
      <c r="B70" s="3" t="s">
        <v>70</v>
      </c>
      <c r="C70" s="5">
        <v>0</v>
      </c>
      <c r="D70" s="5">
        <v>0</v>
      </c>
      <c r="E70" s="4">
        <f t="shared" si="10"/>
        <v>0</v>
      </c>
      <c r="F70" s="5">
        <v>0</v>
      </c>
      <c r="G70" s="5">
        <v>0</v>
      </c>
      <c r="H70" s="4">
        <f t="shared" si="5"/>
        <v>0</v>
      </c>
    </row>
    <row r="71" spans="1:8" x14ac:dyDescent="0.25">
      <c r="A71" s="19" t="s">
        <v>71</v>
      </c>
      <c r="B71" s="20"/>
      <c r="C71" s="16">
        <f t="shared" ref="C71:H71" si="11">SUM(C72:C74)</f>
        <v>0</v>
      </c>
      <c r="D71" s="16">
        <f t="shared" si="11"/>
        <v>0</v>
      </c>
      <c r="E71" s="16">
        <f t="shared" si="11"/>
        <v>0</v>
      </c>
      <c r="F71" s="16">
        <f t="shared" si="11"/>
        <v>0</v>
      </c>
      <c r="G71" s="16">
        <f t="shared" si="11"/>
        <v>0</v>
      </c>
      <c r="H71" s="16">
        <f t="shared" si="11"/>
        <v>0</v>
      </c>
    </row>
    <row r="72" spans="1:8" x14ac:dyDescent="0.25">
      <c r="A72" s="2"/>
      <c r="B72" s="3" t="s">
        <v>72</v>
      </c>
      <c r="C72" s="5">
        <v>0</v>
      </c>
      <c r="D72" s="5">
        <v>0</v>
      </c>
      <c r="E72" s="4">
        <f t="shared" si="10"/>
        <v>0</v>
      </c>
      <c r="F72" s="5">
        <v>0</v>
      </c>
      <c r="G72" s="5">
        <v>0</v>
      </c>
      <c r="H72" s="4">
        <f t="shared" si="5"/>
        <v>0</v>
      </c>
    </row>
    <row r="73" spans="1:8" x14ac:dyDescent="0.25">
      <c r="A73" s="2"/>
      <c r="B73" s="3" t="s">
        <v>73</v>
      </c>
      <c r="C73" s="5">
        <v>0</v>
      </c>
      <c r="D73" s="5">
        <v>0</v>
      </c>
      <c r="E73" s="4">
        <f t="shared" si="10"/>
        <v>0</v>
      </c>
      <c r="F73" s="5">
        <v>0</v>
      </c>
      <c r="G73" s="5">
        <v>0</v>
      </c>
      <c r="H73" s="4">
        <f t="shared" si="5"/>
        <v>0</v>
      </c>
    </row>
    <row r="74" spans="1:8" x14ac:dyDescent="0.25">
      <c r="A74" s="2"/>
      <c r="B74" s="3" t="s">
        <v>74</v>
      </c>
      <c r="C74" s="5">
        <v>0</v>
      </c>
      <c r="D74" s="5">
        <v>0</v>
      </c>
      <c r="E74" s="4">
        <f t="shared" si="10"/>
        <v>0</v>
      </c>
      <c r="F74" s="5">
        <v>0</v>
      </c>
      <c r="G74" s="5">
        <v>0</v>
      </c>
      <c r="H74" s="4">
        <f t="shared" si="5"/>
        <v>0</v>
      </c>
    </row>
    <row r="75" spans="1:8" x14ac:dyDescent="0.25">
      <c r="A75" s="19" t="s">
        <v>75</v>
      </c>
      <c r="B75" s="20"/>
      <c r="C75" s="16">
        <f t="shared" ref="C75:H75" si="12">SUM(C76:C82)</f>
        <v>0</v>
      </c>
      <c r="D75" s="16">
        <f t="shared" si="12"/>
        <v>0</v>
      </c>
      <c r="E75" s="16">
        <f t="shared" si="12"/>
        <v>0</v>
      </c>
      <c r="F75" s="16">
        <f t="shared" si="12"/>
        <v>0</v>
      </c>
      <c r="G75" s="16">
        <f t="shared" si="12"/>
        <v>0</v>
      </c>
      <c r="H75" s="16">
        <f t="shared" si="12"/>
        <v>0</v>
      </c>
    </row>
    <row r="76" spans="1:8" x14ac:dyDescent="0.25">
      <c r="A76" s="2"/>
      <c r="B76" s="3" t="s">
        <v>76</v>
      </c>
      <c r="C76" s="5">
        <v>0</v>
      </c>
      <c r="D76" s="5">
        <v>0</v>
      </c>
      <c r="E76" s="4">
        <f t="shared" ref="E76:E82" si="13">SUM(C76,D76)</f>
        <v>0</v>
      </c>
      <c r="F76" s="5">
        <v>0</v>
      </c>
      <c r="G76" s="5">
        <v>0</v>
      </c>
      <c r="H76" s="4">
        <f t="shared" si="5"/>
        <v>0</v>
      </c>
    </row>
    <row r="77" spans="1:8" x14ac:dyDescent="0.25">
      <c r="A77" s="2"/>
      <c r="B77" s="3" t="s">
        <v>77</v>
      </c>
      <c r="C77" s="5">
        <v>0</v>
      </c>
      <c r="D77" s="5">
        <v>0</v>
      </c>
      <c r="E77" s="4">
        <f t="shared" si="13"/>
        <v>0</v>
      </c>
      <c r="F77" s="5">
        <v>0</v>
      </c>
      <c r="G77" s="5">
        <v>0</v>
      </c>
      <c r="H77" s="4">
        <f t="shared" si="5"/>
        <v>0</v>
      </c>
    </row>
    <row r="78" spans="1:8" x14ac:dyDescent="0.25">
      <c r="A78" s="2"/>
      <c r="B78" s="3" t="s">
        <v>78</v>
      </c>
      <c r="C78" s="5">
        <v>0</v>
      </c>
      <c r="D78" s="5">
        <v>0</v>
      </c>
      <c r="E78" s="4">
        <f t="shared" si="13"/>
        <v>0</v>
      </c>
      <c r="F78" s="5">
        <v>0</v>
      </c>
      <c r="G78" s="5">
        <v>0</v>
      </c>
      <c r="H78" s="4">
        <f>IF(C78&gt;=0,IF(OR(B78="",F78="",G78=""),"",IF(OR(E78&lt;F78,G78&gt;F78),"Error",E78-F78)),0)</f>
        <v>0</v>
      </c>
    </row>
    <row r="79" spans="1:8" x14ac:dyDescent="0.25">
      <c r="A79" s="2"/>
      <c r="B79" s="3" t="s">
        <v>79</v>
      </c>
      <c r="C79" s="5">
        <v>0</v>
      </c>
      <c r="D79" s="5">
        <v>0</v>
      </c>
      <c r="E79" s="4">
        <f t="shared" si="13"/>
        <v>0</v>
      </c>
      <c r="F79" s="5">
        <v>0</v>
      </c>
      <c r="G79" s="5">
        <v>0</v>
      </c>
      <c r="H79" s="4">
        <f>IF(C79&gt;=0,IF(OR(B79="",F79="",G79=""),"",IF(OR(E79&lt;F79,G79&gt;F79),"Error",E79-F79)),0)</f>
        <v>0</v>
      </c>
    </row>
    <row r="80" spans="1:8" x14ac:dyDescent="0.25">
      <c r="A80" s="2"/>
      <c r="B80" s="3" t="s">
        <v>80</v>
      </c>
      <c r="C80" s="5">
        <v>0</v>
      </c>
      <c r="D80" s="5">
        <v>0</v>
      </c>
      <c r="E80" s="4">
        <f t="shared" si="13"/>
        <v>0</v>
      </c>
      <c r="F80" s="5">
        <v>0</v>
      </c>
      <c r="G80" s="5">
        <v>0</v>
      </c>
      <c r="H80" s="4">
        <f>IF(C80&gt;=0,IF(OR(B80="",F80="",G80=""),"",IF(OR(E80&lt;F80,G80&gt;F80),"Error",E80-F80)),0)</f>
        <v>0</v>
      </c>
    </row>
    <row r="81" spans="1:8" x14ac:dyDescent="0.25">
      <c r="A81" s="2"/>
      <c r="B81" s="3" t="s">
        <v>81</v>
      </c>
      <c r="C81" s="5">
        <v>0</v>
      </c>
      <c r="D81" s="5">
        <v>0</v>
      </c>
      <c r="E81" s="4">
        <f t="shared" si="13"/>
        <v>0</v>
      </c>
      <c r="F81" s="5">
        <v>0</v>
      </c>
      <c r="G81" s="5">
        <v>0</v>
      </c>
      <c r="H81" s="4">
        <f>IF(C81&gt;=0,IF(OR(B81="",F81="",G81=""),"",IF(OR(E81&lt;F81,G81&gt;F81),"Error",E81-F81)),0)</f>
        <v>0</v>
      </c>
    </row>
    <row r="82" spans="1:8" x14ac:dyDescent="0.25">
      <c r="A82" s="2"/>
      <c r="B82" s="3" t="s">
        <v>82</v>
      </c>
      <c r="C82" s="5">
        <v>0</v>
      </c>
      <c r="D82" s="5">
        <v>0</v>
      </c>
      <c r="E82" s="4">
        <f t="shared" si="13"/>
        <v>0</v>
      </c>
      <c r="F82" s="5">
        <v>0</v>
      </c>
      <c r="G82" s="5">
        <v>0</v>
      </c>
      <c r="H82" s="4">
        <f>IF(C82&gt;=0,IF(OR(B82="",F82="",G82=""),"",IF(OR(E82&lt;F82,G82&gt;F82),"Error",E82-F82)),0)</f>
        <v>0</v>
      </c>
    </row>
    <row r="83" spans="1:8" x14ac:dyDescent="0.25">
      <c r="A83" s="27"/>
      <c r="B83" s="28"/>
      <c r="C83" s="4"/>
      <c r="D83" s="4"/>
      <c r="E83" s="4"/>
      <c r="F83" s="4"/>
      <c r="G83" s="4"/>
      <c r="H83" s="4"/>
    </row>
    <row r="84" spans="1:8" x14ac:dyDescent="0.25">
      <c r="A84" s="19" t="s">
        <v>83</v>
      </c>
      <c r="B84" s="20"/>
      <c r="C84" s="16">
        <f t="shared" ref="C84:H84" si="14">SUM(C86,C94,C104,C114,C124,C134,C138,C147,C151)</f>
        <v>1916112</v>
      </c>
      <c r="D84" s="16">
        <f t="shared" si="14"/>
        <v>-2.7939677238464354E-11</v>
      </c>
      <c r="E84" s="16">
        <f t="shared" si="14"/>
        <v>1916112</v>
      </c>
      <c r="F84" s="16">
        <f t="shared" si="14"/>
        <v>0</v>
      </c>
      <c r="G84" s="16">
        <f t="shared" si="14"/>
        <v>0</v>
      </c>
      <c r="H84" s="16">
        <f t="shared" si="14"/>
        <v>1916112</v>
      </c>
    </row>
    <row r="85" spans="1:8" x14ac:dyDescent="0.25">
      <c r="A85" s="2"/>
      <c r="B85" s="3"/>
      <c r="C85" s="4"/>
      <c r="D85" s="4"/>
      <c r="E85" s="4"/>
      <c r="F85" s="4"/>
      <c r="G85" s="4"/>
      <c r="H85" s="4"/>
    </row>
    <row r="86" spans="1:8" x14ac:dyDescent="0.25">
      <c r="A86" s="19" t="s">
        <v>10</v>
      </c>
      <c r="B86" s="20"/>
      <c r="C86" s="16">
        <f t="shared" ref="C86:H86" si="15">SUM(C87:C93)</f>
        <v>0</v>
      </c>
      <c r="D86" s="16">
        <f t="shared" si="15"/>
        <v>0</v>
      </c>
      <c r="E86" s="16">
        <f t="shared" si="15"/>
        <v>0</v>
      </c>
      <c r="F86" s="16">
        <f t="shared" si="15"/>
        <v>0</v>
      </c>
      <c r="G86" s="16">
        <f t="shared" si="15"/>
        <v>0</v>
      </c>
      <c r="H86" s="16">
        <f t="shared" si="15"/>
        <v>0</v>
      </c>
    </row>
    <row r="87" spans="1:8" x14ac:dyDescent="0.25">
      <c r="A87" s="2"/>
      <c r="B87" s="3" t="s">
        <v>11</v>
      </c>
      <c r="C87" s="5">
        <v>0</v>
      </c>
      <c r="D87" s="5">
        <v>0</v>
      </c>
      <c r="E87" s="4">
        <f t="shared" ref="E87:E93" si="16">SUM(C87,D87)</f>
        <v>0</v>
      </c>
      <c r="F87" s="5">
        <v>0</v>
      </c>
      <c r="G87" s="5">
        <v>0</v>
      </c>
      <c r="H87" s="4">
        <f t="shared" ref="H87:H153" si="17">IF(C87&gt;=0,IF(OR(B87="",F87="",G87=""),"",IF(OR(E87&lt;F87,G87&gt;F87),"Error",E87-F87)),0)</f>
        <v>0</v>
      </c>
    </row>
    <row r="88" spans="1:8" x14ac:dyDescent="0.25">
      <c r="A88" s="2"/>
      <c r="B88" s="3" t="s">
        <v>12</v>
      </c>
      <c r="C88" s="5">
        <v>0</v>
      </c>
      <c r="D88" s="5">
        <v>0</v>
      </c>
      <c r="E88" s="4">
        <f t="shared" si="16"/>
        <v>0</v>
      </c>
      <c r="F88" s="5">
        <v>0</v>
      </c>
      <c r="G88" s="5">
        <v>0</v>
      </c>
      <c r="H88" s="4">
        <f t="shared" si="17"/>
        <v>0</v>
      </c>
    </row>
    <row r="89" spans="1:8" x14ac:dyDescent="0.25">
      <c r="A89" s="2"/>
      <c r="B89" s="3" t="s">
        <v>13</v>
      </c>
      <c r="C89" s="5">
        <v>0</v>
      </c>
      <c r="D89" s="5">
        <v>0</v>
      </c>
      <c r="E89" s="4">
        <f t="shared" si="16"/>
        <v>0</v>
      </c>
      <c r="F89" s="5">
        <v>0</v>
      </c>
      <c r="G89" s="5">
        <v>0</v>
      </c>
      <c r="H89" s="4">
        <f t="shared" si="17"/>
        <v>0</v>
      </c>
    </row>
    <row r="90" spans="1:8" x14ac:dyDescent="0.25">
      <c r="A90" s="2"/>
      <c r="B90" s="3" t="s">
        <v>14</v>
      </c>
      <c r="C90" s="5">
        <v>0</v>
      </c>
      <c r="D90" s="5">
        <v>0</v>
      </c>
      <c r="E90" s="4">
        <f t="shared" si="16"/>
        <v>0</v>
      </c>
      <c r="F90" s="5">
        <v>0</v>
      </c>
      <c r="G90" s="5">
        <v>0</v>
      </c>
      <c r="H90" s="4">
        <f t="shared" si="17"/>
        <v>0</v>
      </c>
    </row>
    <row r="91" spans="1:8" x14ac:dyDescent="0.25">
      <c r="A91" s="2"/>
      <c r="B91" s="3" t="s">
        <v>15</v>
      </c>
      <c r="C91" s="5">
        <v>0</v>
      </c>
      <c r="D91" s="5">
        <v>0</v>
      </c>
      <c r="E91" s="4">
        <f t="shared" si="16"/>
        <v>0</v>
      </c>
      <c r="F91" s="5">
        <v>0</v>
      </c>
      <c r="G91" s="5">
        <v>0</v>
      </c>
      <c r="H91" s="4">
        <f t="shared" si="17"/>
        <v>0</v>
      </c>
    </row>
    <row r="92" spans="1:8" x14ac:dyDescent="0.25">
      <c r="A92" s="2"/>
      <c r="B92" s="3" t="s">
        <v>16</v>
      </c>
      <c r="C92" s="5">
        <v>0</v>
      </c>
      <c r="D92" s="5">
        <v>0</v>
      </c>
      <c r="E92" s="4">
        <f t="shared" si="16"/>
        <v>0</v>
      </c>
      <c r="F92" s="5">
        <v>0</v>
      </c>
      <c r="G92" s="5">
        <v>0</v>
      </c>
      <c r="H92" s="4">
        <f t="shared" si="17"/>
        <v>0</v>
      </c>
    </row>
    <row r="93" spans="1:8" x14ac:dyDescent="0.25">
      <c r="A93" s="2"/>
      <c r="B93" s="3" t="s">
        <v>17</v>
      </c>
      <c r="C93" s="5">
        <v>0</v>
      </c>
      <c r="D93" s="5">
        <v>0</v>
      </c>
      <c r="E93" s="4">
        <f t="shared" si="16"/>
        <v>0</v>
      </c>
      <c r="F93" s="5">
        <v>0</v>
      </c>
      <c r="G93" s="5">
        <v>0</v>
      </c>
      <c r="H93" s="4">
        <f t="shared" si="17"/>
        <v>0</v>
      </c>
    </row>
    <row r="94" spans="1:8" x14ac:dyDescent="0.25">
      <c r="A94" s="19" t="s">
        <v>18</v>
      </c>
      <c r="B94" s="20"/>
      <c r="C94" s="16">
        <f t="shared" ref="C94:H94" si="18">SUM(C95:C103)</f>
        <v>0</v>
      </c>
      <c r="D94" s="16">
        <f t="shared" si="18"/>
        <v>0</v>
      </c>
      <c r="E94" s="16">
        <f t="shared" si="18"/>
        <v>0</v>
      </c>
      <c r="F94" s="16">
        <f t="shared" si="18"/>
        <v>0</v>
      </c>
      <c r="G94" s="16">
        <f t="shared" si="18"/>
        <v>0</v>
      </c>
      <c r="H94" s="16">
        <f t="shared" si="18"/>
        <v>0</v>
      </c>
    </row>
    <row r="95" spans="1:8" x14ac:dyDescent="0.25">
      <c r="A95" s="2"/>
      <c r="B95" s="3" t="s">
        <v>19</v>
      </c>
      <c r="C95" s="5">
        <v>0</v>
      </c>
      <c r="D95" s="5">
        <v>0</v>
      </c>
      <c r="E95" s="4">
        <f t="shared" ref="E95:E103" si="19">SUM(C95,D95)</f>
        <v>0</v>
      </c>
      <c r="F95" s="5">
        <v>0</v>
      </c>
      <c r="G95" s="5">
        <v>0</v>
      </c>
      <c r="H95" s="4">
        <f t="shared" si="17"/>
        <v>0</v>
      </c>
    </row>
    <row r="96" spans="1:8" x14ac:dyDescent="0.25">
      <c r="A96" s="2"/>
      <c r="B96" s="3" t="s">
        <v>20</v>
      </c>
      <c r="C96" s="5">
        <v>0</v>
      </c>
      <c r="D96" s="5">
        <v>0</v>
      </c>
      <c r="E96" s="4">
        <f t="shared" si="19"/>
        <v>0</v>
      </c>
      <c r="F96" s="5">
        <v>0</v>
      </c>
      <c r="G96" s="5">
        <v>0</v>
      </c>
      <c r="H96" s="4">
        <f t="shared" si="17"/>
        <v>0</v>
      </c>
    </row>
    <row r="97" spans="1:8" x14ac:dyDescent="0.25">
      <c r="A97" s="2"/>
      <c r="B97" s="3" t="s">
        <v>21</v>
      </c>
      <c r="C97" s="5">
        <v>0</v>
      </c>
      <c r="D97" s="5">
        <v>0</v>
      </c>
      <c r="E97" s="4">
        <f t="shared" si="19"/>
        <v>0</v>
      </c>
      <c r="F97" s="5">
        <v>0</v>
      </c>
      <c r="G97" s="5">
        <v>0</v>
      </c>
      <c r="H97" s="4">
        <f t="shared" si="17"/>
        <v>0</v>
      </c>
    </row>
    <row r="98" spans="1:8" x14ac:dyDescent="0.25">
      <c r="A98" s="2"/>
      <c r="B98" s="3" t="s">
        <v>22</v>
      </c>
      <c r="C98" s="5">
        <v>0</v>
      </c>
      <c r="D98" s="5">
        <v>0</v>
      </c>
      <c r="E98" s="4">
        <f t="shared" si="19"/>
        <v>0</v>
      </c>
      <c r="F98" s="5">
        <v>0</v>
      </c>
      <c r="G98" s="5">
        <v>0</v>
      </c>
      <c r="H98" s="4">
        <f t="shared" si="17"/>
        <v>0</v>
      </c>
    </row>
    <row r="99" spans="1:8" x14ac:dyDescent="0.25">
      <c r="A99" s="2"/>
      <c r="B99" s="3" t="s">
        <v>23</v>
      </c>
      <c r="C99" s="5">
        <v>0</v>
      </c>
      <c r="D99" s="5">
        <v>0</v>
      </c>
      <c r="E99" s="4">
        <f t="shared" si="19"/>
        <v>0</v>
      </c>
      <c r="F99" s="5">
        <v>0</v>
      </c>
      <c r="G99" s="5">
        <v>0</v>
      </c>
      <c r="H99" s="4">
        <f t="shared" si="17"/>
        <v>0</v>
      </c>
    </row>
    <row r="100" spans="1:8" x14ac:dyDescent="0.25">
      <c r="A100" s="2"/>
      <c r="B100" s="3" t="s">
        <v>24</v>
      </c>
      <c r="C100" s="5">
        <v>0</v>
      </c>
      <c r="D100" s="5">
        <v>0</v>
      </c>
      <c r="E100" s="4">
        <f t="shared" si="19"/>
        <v>0</v>
      </c>
      <c r="F100" s="5">
        <v>0</v>
      </c>
      <c r="G100" s="5">
        <v>0</v>
      </c>
      <c r="H100" s="4">
        <f t="shared" si="17"/>
        <v>0</v>
      </c>
    </row>
    <row r="101" spans="1:8" x14ac:dyDescent="0.25">
      <c r="A101" s="2"/>
      <c r="B101" s="3" t="s">
        <v>25</v>
      </c>
      <c r="C101" s="5">
        <v>0</v>
      </c>
      <c r="D101" s="5">
        <v>0</v>
      </c>
      <c r="E101" s="4">
        <f t="shared" si="19"/>
        <v>0</v>
      </c>
      <c r="F101" s="5">
        <v>0</v>
      </c>
      <c r="G101" s="5">
        <v>0</v>
      </c>
      <c r="H101" s="4">
        <f t="shared" si="17"/>
        <v>0</v>
      </c>
    </row>
    <row r="102" spans="1:8" x14ac:dyDescent="0.25">
      <c r="A102" s="2"/>
      <c r="B102" s="3" t="s">
        <v>26</v>
      </c>
      <c r="C102" s="5">
        <v>0</v>
      </c>
      <c r="D102" s="5">
        <v>0</v>
      </c>
      <c r="E102" s="4">
        <f t="shared" si="19"/>
        <v>0</v>
      </c>
      <c r="F102" s="5">
        <v>0</v>
      </c>
      <c r="G102" s="5">
        <v>0</v>
      </c>
      <c r="H102" s="4">
        <f t="shared" si="17"/>
        <v>0</v>
      </c>
    </row>
    <row r="103" spans="1:8" x14ac:dyDescent="0.25">
      <c r="A103" s="2"/>
      <c r="B103" s="3" t="s">
        <v>27</v>
      </c>
      <c r="C103" s="5">
        <v>0</v>
      </c>
      <c r="D103" s="5">
        <v>0</v>
      </c>
      <c r="E103" s="4">
        <f t="shared" si="19"/>
        <v>0</v>
      </c>
      <c r="F103" s="5">
        <v>0</v>
      </c>
      <c r="G103" s="5">
        <v>0</v>
      </c>
      <c r="H103" s="4">
        <f t="shared" si="17"/>
        <v>0</v>
      </c>
    </row>
    <row r="104" spans="1:8" x14ac:dyDescent="0.25">
      <c r="A104" s="19" t="s">
        <v>28</v>
      </c>
      <c r="B104" s="20"/>
      <c r="C104" s="16">
        <f t="shared" ref="C104:H104" si="20">SUM(C105:C113)</f>
        <v>0</v>
      </c>
      <c r="D104" s="16">
        <f t="shared" si="20"/>
        <v>0</v>
      </c>
      <c r="E104" s="16">
        <f t="shared" si="20"/>
        <v>0</v>
      </c>
      <c r="F104" s="16">
        <f t="shared" si="20"/>
        <v>0</v>
      </c>
      <c r="G104" s="16">
        <f t="shared" si="20"/>
        <v>0</v>
      </c>
      <c r="H104" s="16">
        <f t="shared" si="20"/>
        <v>0</v>
      </c>
    </row>
    <row r="105" spans="1:8" x14ac:dyDescent="0.25">
      <c r="A105" s="2"/>
      <c r="B105" s="3" t="s">
        <v>29</v>
      </c>
      <c r="C105" s="5">
        <v>0</v>
      </c>
      <c r="D105" s="5">
        <v>0</v>
      </c>
      <c r="E105" s="4">
        <f>SUM(C105,D105)</f>
        <v>0</v>
      </c>
      <c r="F105" s="5">
        <v>0</v>
      </c>
      <c r="G105" s="5">
        <v>0</v>
      </c>
      <c r="H105" s="4">
        <f t="shared" si="17"/>
        <v>0</v>
      </c>
    </row>
    <row r="106" spans="1:8" x14ac:dyDescent="0.25">
      <c r="A106" s="2"/>
      <c r="B106" s="3" t="s">
        <v>30</v>
      </c>
      <c r="C106" s="5">
        <v>0</v>
      </c>
      <c r="D106" s="5">
        <v>0</v>
      </c>
      <c r="E106" s="4">
        <f t="shared" ref="E106:E113" si="21">SUM(C106,D106)</f>
        <v>0</v>
      </c>
      <c r="F106" s="5">
        <v>0</v>
      </c>
      <c r="G106" s="5">
        <v>0</v>
      </c>
      <c r="H106" s="4">
        <f t="shared" si="17"/>
        <v>0</v>
      </c>
    </row>
    <row r="107" spans="1:8" x14ac:dyDescent="0.25">
      <c r="A107" s="2"/>
      <c r="B107" s="3" t="s">
        <v>31</v>
      </c>
      <c r="C107" s="5">
        <v>0</v>
      </c>
      <c r="D107" s="5">
        <v>0</v>
      </c>
      <c r="E107" s="4">
        <f t="shared" si="21"/>
        <v>0</v>
      </c>
      <c r="F107" s="5">
        <v>0</v>
      </c>
      <c r="G107" s="5">
        <v>0</v>
      </c>
      <c r="H107" s="4">
        <f t="shared" si="17"/>
        <v>0</v>
      </c>
    </row>
    <row r="108" spans="1:8" x14ac:dyDescent="0.25">
      <c r="A108" s="2"/>
      <c r="B108" s="3" t="s">
        <v>32</v>
      </c>
      <c r="C108" s="5">
        <v>0</v>
      </c>
      <c r="D108" s="5">
        <v>0</v>
      </c>
      <c r="E108" s="4">
        <f t="shared" si="21"/>
        <v>0</v>
      </c>
      <c r="F108" s="5">
        <v>0</v>
      </c>
      <c r="G108" s="5">
        <v>0</v>
      </c>
      <c r="H108" s="4">
        <f t="shared" si="17"/>
        <v>0</v>
      </c>
    </row>
    <row r="109" spans="1:8" x14ac:dyDescent="0.25">
      <c r="A109" s="2"/>
      <c r="B109" s="3" t="s">
        <v>33</v>
      </c>
      <c r="C109" s="5">
        <v>0</v>
      </c>
      <c r="D109" s="5">
        <v>0</v>
      </c>
      <c r="E109" s="4">
        <f t="shared" si="21"/>
        <v>0</v>
      </c>
      <c r="F109" s="5">
        <v>0</v>
      </c>
      <c r="G109" s="5">
        <v>0</v>
      </c>
      <c r="H109" s="4">
        <f t="shared" si="17"/>
        <v>0</v>
      </c>
    </row>
    <row r="110" spans="1:8" x14ac:dyDescent="0.25">
      <c r="A110" s="2"/>
      <c r="B110" s="3" t="s">
        <v>34</v>
      </c>
      <c r="C110" s="5">
        <v>0</v>
      </c>
      <c r="D110" s="5">
        <v>0</v>
      </c>
      <c r="E110" s="4">
        <f t="shared" si="21"/>
        <v>0</v>
      </c>
      <c r="F110" s="5">
        <v>0</v>
      </c>
      <c r="G110" s="5">
        <v>0</v>
      </c>
      <c r="H110" s="4">
        <f t="shared" si="17"/>
        <v>0</v>
      </c>
    </row>
    <row r="111" spans="1:8" x14ac:dyDescent="0.25">
      <c r="A111" s="2"/>
      <c r="B111" s="3" t="s">
        <v>35</v>
      </c>
      <c r="C111" s="5">
        <v>0</v>
      </c>
      <c r="D111" s="5">
        <v>0</v>
      </c>
      <c r="E111" s="4">
        <f t="shared" si="21"/>
        <v>0</v>
      </c>
      <c r="F111" s="5">
        <v>0</v>
      </c>
      <c r="G111" s="5">
        <v>0</v>
      </c>
      <c r="H111" s="4">
        <f t="shared" si="17"/>
        <v>0</v>
      </c>
    </row>
    <row r="112" spans="1:8" x14ac:dyDescent="0.25">
      <c r="A112" s="2"/>
      <c r="B112" s="3" t="s">
        <v>36</v>
      </c>
      <c r="C112" s="5">
        <v>0</v>
      </c>
      <c r="D112" s="5">
        <v>0</v>
      </c>
      <c r="E112" s="4">
        <f t="shared" si="21"/>
        <v>0</v>
      </c>
      <c r="F112" s="5">
        <v>0</v>
      </c>
      <c r="G112" s="5">
        <v>0</v>
      </c>
      <c r="H112" s="4">
        <f t="shared" si="17"/>
        <v>0</v>
      </c>
    </row>
    <row r="113" spans="1:8" x14ac:dyDescent="0.25">
      <c r="A113" s="2"/>
      <c r="B113" s="3" t="s">
        <v>37</v>
      </c>
      <c r="C113" s="5">
        <v>0</v>
      </c>
      <c r="D113" s="5">
        <v>0</v>
      </c>
      <c r="E113" s="4">
        <f t="shared" si="21"/>
        <v>0</v>
      </c>
      <c r="F113" s="5">
        <v>0</v>
      </c>
      <c r="G113" s="5">
        <v>0</v>
      </c>
      <c r="H113" s="4">
        <f t="shared" si="17"/>
        <v>0</v>
      </c>
    </row>
    <row r="114" spans="1:8" x14ac:dyDescent="0.25">
      <c r="A114" s="19" t="s">
        <v>38</v>
      </c>
      <c r="B114" s="20"/>
      <c r="C114" s="16">
        <f t="shared" ref="C114:H114" si="22">SUM(C115:C123)</f>
        <v>1916112</v>
      </c>
      <c r="D114" s="16">
        <f t="shared" si="22"/>
        <v>-2.7939677238464354E-11</v>
      </c>
      <c r="E114" s="16">
        <f t="shared" si="22"/>
        <v>1916112</v>
      </c>
      <c r="F114" s="16">
        <f t="shared" si="22"/>
        <v>0</v>
      </c>
      <c r="G114" s="16">
        <f t="shared" si="22"/>
        <v>0</v>
      </c>
      <c r="H114" s="16">
        <f t="shared" si="22"/>
        <v>1916112</v>
      </c>
    </row>
    <row r="115" spans="1:8" x14ac:dyDescent="0.25">
      <c r="A115" s="2"/>
      <c r="B115" s="3" t="s">
        <v>39</v>
      </c>
      <c r="C115" s="5">
        <v>0</v>
      </c>
      <c r="D115" s="5">
        <v>0</v>
      </c>
      <c r="E115" s="4">
        <f>SUM(C115,D115)</f>
        <v>0</v>
      </c>
      <c r="F115" s="5">
        <v>0</v>
      </c>
      <c r="G115" s="5">
        <v>0</v>
      </c>
      <c r="H115" s="4">
        <f t="shared" si="17"/>
        <v>0</v>
      </c>
    </row>
    <row r="116" spans="1:8" x14ac:dyDescent="0.25">
      <c r="A116" s="2"/>
      <c r="B116" s="3" t="s">
        <v>40</v>
      </c>
      <c r="C116" s="5">
        <v>0</v>
      </c>
      <c r="D116" s="5">
        <v>0</v>
      </c>
      <c r="E116" s="4">
        <f t="shared" ref="E116:E123" si="23">SUM(C116,D116)</f>
        <v>0</v>
      </c>
      <c r="F116" s="5">
        <v>0</v>
      </c>
      <c r="G116" s="5">
        <v>0</v>
      </c>
      <c r="H116" s="4">
        <f t="shared" si="17"/>
        <v>0</v>
      </c>
    </row>
    <row r="117" spans="1:8" x14ac:dyDescent="0.25">
      <c r="A117" s="2"/>
      <c r="B117" s="3" t="s">
        <v>41</v>
      </c>
      <c r="C117" s="5">
        <v>0</v>
      </c>
      <c r="D117" s="5">
        <v>0</v>
      </c>
      <c r="E117" s="4">
        <f t="shared" si="23"/>
        <v>0</v>
      </c>
      <c r="F117" s="5">
        <v>0</v>
      </c>
      <c r="G117" s="5">
        <v>0</v>
      </c>
      <c r="H117" s="4">
        <f t="shared" si="17"/>
        <v>0</v>
      </c>
    </row>
    <row r="118" spans="1:8" x14ac:dyDescent="0.25">
      <c r="A118" s="2"/>
      <c r="B118" s="3" t="s">
        <v>42</v>
      </c>
      <c r="C118" s="5">
        <v>1916112</v>
      </c>
      <c r="D118" s="5">
        <v>0</v>
      </c>
      <c r="E118" s="4">
        <v>1916112</v>
      </c>
      <c r="F118" s="5">
        <v>0</v>
      </c>
      <c r="G118" s="5">
        <v>0</v>
      </c>
      <c r="H118" s="4">
        <f t="shared" si="17"/>
        <v>1916112</v>
      </c>
    </row>
    <row r="119" spans="1:8" x14ac:dyDescent="0.25">
      <c r="A119" s="2"/>
      <c r="B119" s="3" t="s">
        <v>43</v>
      </c>
      <c r="C119" s="5">
        <v>0</v>
      </c>
      <c r="D119" s="5">
        <v>-9.3132257461547854E-12</v>
      </c>
      <c r="E119" s="4">
        <f t="shared" si="23"/>
        <v>-9.3132257461547854E-12</v>
      </c>
      <c r="F119" s="5">
        <v>0</v>
      </c>
      <c r="G119" s="5">
        <v>0</v>
      </c>
      <c r="H119" s="4">
        <v>0</v>
      </c>
    </row>
    <row r="120" spans="1:8" x14ac:dyDescent="0.25">
      <c r="A120" s="2"/>
      <c r="B120" s="3" t="s">
        <v>44</v>
      </c>
      <c r="C120" s="5">
        <v>0</v>
      </c>
      <c r="D120" s="5">
        <v>-9.3132257461547854E-12</v>
      </c>
      <c r="E120" s="4">
        <f t="shared" si="23"/>
        <v>-9.3132257461547854E-12</v>
      </c>
      <c r="F120" s="5">
        <v>0</v>
      </c>
      <c r="G120" s="5">
        <v>0</v>
      </c>
      <c r="H120" s="4">
        <v>0</v>
      </c>
    </row>
    <row r="121" spans="1:8" x14ac:dyDescent="0.25">
      <c r="A121" s="2"/>
      <c r="B121" s="3" t="s">
        <v>45</v>
      </c>
      <c r="C121" s="5">
        <v>0</v>
      </c>
      <c r="D121" s="5">
        <v>0</v>
      </c>
      <c r="E121" s="4">
        <f t="shared" si="23"/>
        <v>0</v>
      </c>
      <c r="F121" s="5">
        <v>0</v>
      </c>
      <c r="G121" s="5">
        <v>0</v>
      </c>
      <c r="H121" s="4">
        <f t="shared" si="17"/>
        <v>0</v>
      </c>
    </row>
    <row r="122" spans="1:8" x14ac:dyDescent="0.25">
      <c r="A122" s="2"/>
      <c r="B122" s="3" t="s">
        <v>46</v>
      </c>
      <c r="C122" s="5">
        <v>0</v>
      </c>
      <c r="D122" s="5">
        <v>-9.3132257461547854E-12</v>
      </c>
      <c r="E122" s="4">
        <f t="shared" si="23"/>
        <v>-9.3132257461547854E-12</v>
      </c>
      <c r="F122" s="5">
        <v>0</v>
      </c>
      <c r="G122" s="5">
        <v>0</v>
      </c>
      <c r="H122" s="4">
        <v>0</v>
      </c>
    </row>
    <row r="123" spans="1:8" x14ac:dyDescent="0.25">
      <c r="A123" s="2"/>
      <c r="B123" s="3" t="s">
        <v>47</v>
      </c>
      <c r="C123" s="5">
        <v>0</v>
      </c>
      <c r="D123" s="5">
        <v>0</v>
      </c>
      <c r="E123" s="4">
        <f t="shared" si="23"/>
        <v>0</v>
      </c>
      <c r="F123" s="5">
        <v>0</v>
      </c>
      <c r="G123" s="5">
        <v>0</v>
      </c>
      <c r="H123" s="4">
        <f t="shared" si="17"/>
        <v>0</v>
      </c>
    </row>
    <row r="124" spans="1:8" x14ac:dyDescent="0.25">
      <c r="A124" s="19" t="s">
        <v>84</v>
      </c>
      <c r="B124" s="20"/>
      <c r="C124" s="16">
        <f t="shared" ref="C124:H124" si="24">SUM(C125:C133)</f>
        <v>0</v>
      </c>
      <c r="D124" s="16">
        <f t="shared" si="24"/>
        <v>0</v>
      </c>
      <c r="E124" s="16">
        <f t="shared" si="24"/>
        <v>0</v>
      </c>
      <c r="F124" s="16">
        <f t="shared" si="24"/>
        <v>0</v>
      </c>
      <c r="G124" s="16">
        <f t="shared" si="24"/>
        <v>0</v>
      </c>
      <c r="H124" s="16">
        <f t="shared" si="24"/>
        <v>0</v>
      </c>
    </row>
    <row r="125" spans="1:8" x14ac:dyDescent="0.25">
      <c r="A125" s="2"/>
      <c r="B125" s="3" t="s">
        <v>49</v>
      </c>
      <c r="C125" s="5">
        <v>0</v>
      </c>
      <c r="D125" s="5">
        <v>0</v>
      </c>
      <c r="E125" s="4">
        <f t="shared" ref="E125:E133" si="25">SUM(C125,D125)</f>
        <v>0</v>
      </c>
      <c r="F125" s="5">
        <v>0</v>
      </c>
      <c r="G125" s="5">
        <v>0</v>
      </c>
      <c r="H125" s="4">
        <f t="shared" si="17"/>
        <v>0</v>
      </c>
    </row>
    <row r="126" spans="1:8" x14ac:dyDescent="0.25">
      <c r="A126" s="2"/>
      <c r="B126" s="3" t="s">
        <v>50</v>
      </c>
      <c r="C126" s="5">
        <v>0</v>
      </c>
      <c r="D126" s="5">
        <v>0</v>
      </c>
      <c r="E126" s="4">
        <f t="shared" si="25"/>
        <v>0</v>
      </c>
      <c r="F126" s="5">
        <v>0</v>
      </c>
      <c r="G126" s="5">
        <v>0</v>
      </c>
      <c r="H126" s="4">
        <f t="shared" si="17"/>
        <v>0</v>
      </c>
    </row>
    <row r="127" spans="1:8" x14ac:dyDescent="0.25">
      <c r="A127" s="2"/>
      <c r="B127" s="3" t="s">
        <v>51</v>
      </c>
      <c r="C127" s="5">
        <v>0</v>
      </c>
      <c r="D127" s="5">
        <v>0</v>
      </c>
      <c r="E127" s="4">
        <f t="shared" si="25"/>
        <v>0</v>
      </c>
      <c r="F127" s="5">
        <v>0</v>
      </c>
      <c r="G127" s="5">
        <v>0</v>
      </c>
      <c r="H127" s="4">
        <f t="shared" si="17"/>
        <v>0</v>
      </c>
    </row>
    <row r="128" spans="1:8" x14ac:dyDescent="0.25">
      <c r="A128" s="2"/>
      <c r="B128" s="3" t="s">
        <v>52</v>
      </c>
      <c r="C128" s="5">
        <v>0</v>
      </c>
      <c r="D128" s="5">
        <v>0</v>
      </c>
      <c r="E128" s="4">
        <f t="shared" si="25"/>
        <v>0</v>
      </c>
      <c r="F128" s="5">
        <v>0</v>
      </c>
      <c r="G128" s="5">
        <v>0</v>
      </c>
      <c r="H128" s="4">
        <f t="shared" si="17"/>
        <v>0</v>
      </c>
    </row>
    <row r="129" spans="1:8" x14ac:dyDescent="0.25">
      <c r="A129" s="2"/>
      <c r="B129" s="3" t="s">
        <v>53</v>
      </c>
      <c r="C129" s="5">
        <v>0</v>
      </c>
      <c r="D129" s="5">
        <v>0</v>
      </c>
      <c r="E129" s="4">
        <f t="shared" si="25"/>
        <v>0</v>
      </c>
      <c r="F129" s="5">
        <v>0</v>
      </c>
      <c r="G129" s="5">
        <v>0</v>
      </c>
      <c r="H129" s="4">
        <f t="shared" si="17"/>
        <v>0</v>
      </c>
    </row>
    <row r="130" spans="1:8" x14ac:dyDescent="0.25">
      <c r="A130" s="2"/>
      <c r="B130" s="3" t="s">
        <v>54</v>
      </c>
      <c r="C130" s="5">
        <v>0</v>
      </c>
      <c r="D130" s="5">
        <v>0</v>
      </c>
      <c r="E130" s="4">
        <f t="shared" si="25"/>
        <v>0</v>
      </c>
      <c r="F130" s="5">
        <v>0</v>
      </c>
      <c r="G130" s="5">
        <v>0</v>
      </c>
      <c r="H130" s="4">
        <f t="shared" si="17"/>
        <v>0</v>
      </c>
    </row>
    <row r="131" spans="1:8" x14ac:dyDescent="0.25">
      <c r="A131" s="2"/>
      <c r="B131" s="3" t="s">
        <v>55</v>
      </c>
      <c r="C131" s="5">
        <v>0</v>
      </c>
      <c r="D131" s="5">
        <v>0</v>
      </c>
      <c r="E131" s="4">
        <f t="shared" si="25"/>
        <v>0</v>
      </c>
      <c r="F131" s="5">
        <v>0</v>
      </c>
      <c r="G131" s="5">
        <v>0</v>
      </c>
      <c r="H131" s="4">
        <f t="shared" si="17"/>
        <v>0</v>
      </c>
    </row>
    <row r="132" spans="1:8" x14ac:dyDescent="0.25">
      <c r="A132" s="2"/>
      <c r="B132" s="3" t="s">
        <v>56</v>
      </c>
      <c r="C132" s="5">
        <v>0</v>
      </c>
      <c r="D132" s="5">
        <v>0</v>
      </c>
      <c r="E132" s="4">
        <f t="shared" si="25"/>
        <v>0</v>
      </c>
      <c r="F132" s="5">
        <v>0</v>
      </c>
      <c r="G132" s="5">
        <v>0</v>
      </c>
      <c r="H132" s="4">
        <f t="shared" si="17"/>
        <v>0</v>
      </c>
    </row>
    <row r="133" spans="1:8" x14ac:dyDescent="0.25">
      <c r="A133" s="2"/>
      <c r="B133" s="3" t="s">
        <v>57</v>
      </c>
      <c r="C133" s="5">
        <v>0</v>
      </c>
      <c r="D133" s="5">
        <v>0</v>
      </c>
      <c r="E133" s="4">
        <f t="shared" si="25"/>
        <v>0</v>
      </c>
      <c r="F133" s="5">
        <v>0</v>
      </c>
      <c r="G133" s="5">
        <v>0</v>
      </c>
      <c r="H133" s="4">
        <f t="shared" si="17"/>
        <v>0</v>
      </c>
    </row>
    <row r="134" spans="1:8" x14ac:dyDescent="0.25">
      <c r="A134" s="19" t="s">
        <v>85</v>
      </c>
      <c r="B134" s="20"/>
      <c r="C134" s="16">
        <f t="shared" ref="C134:H134" si="26">SUM(C135:C137)</f>
        <v>0</v>
      </c>
      <c r="D134" s="16">
        <f t="shared" si="26"/>
        <v>0</v>
      </c>
      <c r="E134" s="16">
        <f t="shared" si="26"/>
        <v>0</v>
      </c>
      <c r="F134" s="16">
        <f t="shared" si="26"/>
        <v>0</v>
      </c>
      <c r="G134" s="16">
        <f t="shared" si="26"/>
        <v>0</v>
      </c>
      <c r="H134" s="16">
        <f t="shared" si="26"/>
        <v>0</v>
      </c>
    </row>
    <row r="135" spans="1:8" x14ac:dyDescent="0.25">
      <c r="A135" s="2"/>
      <c r="B135" s="3" t="s">
        <v>59</v>
      </c>
      <c r="C135" s="5">
        <v>0</v>
      </c>
      <c r="D135" s="5">
        <v>0</v>
      </c>
      <c r="E135" s="4">
        <f>SUM(C135,D135)</f>
        <v>0</v>
      </c>
      <c r="F135" s="5">
        <v>0</v>
      </c>
      <c r="G135" s="5">
        <v>0</v>
      </c>
      <c r="H135" s="4">
        <f t="shared" si="17"/>
        <v>0</v>
      </c>
    </row>
    <row r="136" spans="1:8" x14ac:dyDescent="0.25">
      <c r="A136" s="2"/>
      <c r="B136" s="3" t="s">
        <v>60</v>
      </c>
      <c r="C136" s="5">
        <v>0</v>
      </c>
      <c r="D136" s="5">
        <v>0</v>
      </c>
      <c r="E136" s="4">
        <f>SUM(C136,D136)</f>
        <v>0</v>
      </c>
      <c r="F136" s="5">
        <v>0</v>
      </c>
      <c r="G136" s="5">
        <v>0</v>
      </c>
      <c r="H136" s="4">
        <f t="shared" si="17"/>
        <v>0</v>
      </c>
    </row>
    <row r="137" spans="1:8" x14ac:dyDescent="0.25">
      <c r="A137" s="2"/>
      <c r="B137" s="3" t="s">
        <v>61</v>
      </c>
      <c r="C137" s="5">
        <v>0</v>
      </c>
      <c r="D137" s="5">
        <v>0</v>
      </c>
      <c r="E137" s="4">
        <f>SUM(C137,D137)</f>
        <v>0</v>
      </c>
      <c r="F137" s="5">
        <v>0</v>
      </c>
      <c r="G137" s="5">
        <v>0</v>
      </c>
      <c r="H137" s="4">
        <f t="shared" si="17"/>
        <v>0</v>
      </c>
    </row>
    <row r="138" spans="1:8" x14ac:dyDescent="0.25">
      <c r="A138" s="19" t="s">
        <v>62</v>
      </c>
      <c r="B138" s="20"/>
      <c r="C138" s="16">
        <f t="shared" ref="C138:H138" si="27">SUM(C139:C146)</f>
        <v>0</v>
      </c>
      <c r="D138" s="16">
        <f t="shared" si="27"/>
        <v>0</v>
      </c>
      <c r="E138" s="16">
        <f t="shared" si="27"/>
        <v>0</v>
      </c>
      <c r="F138" s="16">
        <f t="shared" si="27"/>
        <v>0</v>
      </c>
      <c r="G138" s="16">
        <f t="shared" si="27"/>
        <v>0</v>
      </c>
      <c r="H138" s="16">
        <f t="shared" si="27"/>
        <v>0</v>
      </c>
    </row>
    <row r="139" spans="1:8" x14ac:dyDescent="0.25">
      <c r="A139" s="2"/>
      <c r="B139" s="3" t="s">
        <v>63</v>
      </c>
      <c r="C139" s="5">
        <v>0</v>
      </c>
      <c r="D139" s="5">
        <v>0</v>
      </c>
      <c r="E139" s="4">
        <f>SUM(C139,D139)</f>
        <v>0</v>
      </c>
      <c r="F139" s="5">
        <v>0</v>
      </c>
      <c r="G139" s="5">
        <v>0</v>
      </c>
      <c r="H139" s="4">
        <f t="shared" si="17"/>
        <v>0</v>
      </c>
    </row>
    <row r="140" spans="1:8" x14ac:dyDescent="0.25">
      <c r="A140" s="2"/>
      <c r="B140" s="3" t="s">
        <v>64</v>
      </c>
      <c r="C140" s="5">
        <v>0</v>
      </c>
      <c r="D140" s="5">
        <v>0</v>
      </c>
      <c r="E140" s="4">
        <f t="shared" ref="E140:E158" si="28">SUM(C140,D140)</f>
        <v>0</v>
      </c>
      <c r="F140" s="5">
        <v>0</v>
      </c>
      <c r="G140" s="5">
        <v>0</v>
      </c>
      <c r="H140" s="4">
        <f t="shared" si="17"/>
        <v>0</v>
      </c>
    </row>
    <row r="141" spans="1:8" x14ac:dyDescent="0.25">
      <c r="A141" s="2"/>
      <c r="B141" s="3" t="s">
        <v>65</v>
      </c>
      <c r="C141" s="5">
        <v>0</v>
      </c>
      <c r="D141" s="5">
        <v>0</v>
      </c>
      <c r="E141" s="4">
        <f t="shared" si="28"/>
        <v>0</v>
      </c>
      <c r="F141" s="5">
        <v>0</v>
      </c>
      <c r="G141" s="5">
        <v>0</v>
      </c>
      <c r="H141" s="4">
        <f t="shared" si="17"/>
        <v>0</v>
      </c>
    </row>
    <row r="142" spans="1:8" x14ac:dyDescent="0.25">
      <c r="A142" s="2"/>
      <c r="B142" s="3" t="s">
        <v>66</v>
      </c>
      <c r="C142" s="5">
        <v>0</v>
      </c>
      <c r="D142" s="5">
        <v>0</v>
      </c>
      <c r="E142" s="4">
        <f t="shared" si="28"/>
        <v>0</v>
      </c>
      <c r="F142" s="5">
        <v>0</v>
      </c>
      <c r="G142" s="5">
        <v>0</v>
      </c>
      <c r="H142" s="4">
        <f t="shared" si="17"/>
        <v>0</v>
      </c>
    </row>
    <row r="143" spans="1:8" x14ac:dyDescent="0.25">
      <c r="A143" s="2"/>
      <c r="B143" s="6" t="s">
        <v>67</v>
      </c>
      <c r="C143" s="5">
        <v>0</v>
      </c>
      <c r="D143" s="5">
        <v>0</v>
      </c>
      <c r="E143" s="4">
        <f t="shared" si="28"/>
        <v>0</v>
      </c>
      <c r="F143" s="5">
        <v>0</v>
      </c>
      <c r="G143" s="5">
        <v>0</v>
      </c>
      <c r="H143" s="4">
        <f t="shared" si="17"/>
        <v>0</v>
      </c>
    </row>
    <row r="144" spans="1:8" x14ac:dyDescent="0.25">
      <c r="A144" s="2"/>
      <c r="B144" s="6" t="s">
        <v>68</v>
      </c>
      <c r="C144" s="5">
        <v>0</v>
      </c>
      <c r="D144" s="5">
        <v>0</v>
      </c>
      <c r="E144" s="4">
        <f>SUM(C144,D144)</f>
        <v>0</v>
      </c>
      <c r="F144" s="5">
        <v>0</v>
      </c>
      <c r="G144" s="5">
        <v>0</v>
      </c>
      <c r="H144" s="4">
        <f>IF(C144&gt;=0,IF(OR(B144="",F144="",G144=""),"",IF(OR(E144&lt;F144,G144&gt;F144),"Error",E144-F144)),0)</f>
        <v>0</v>
      </c>
    </row>
    <row r="145" spans="1:8" x14ac:dyDescent="0.25">
      <c r="A145" s="2"/>
      <c r="B145" s="3" t="s">
        <v>69</v>
      </c>
      <c r="C145" s="5">
        <v>0</v>
      </c>
      <c r="D145" s="5">
        <v>0</v>
      </c>
      <c r="E145" s="4">
        <f t="shared" si="28"/>
        <v>0</v>
      </c>
      <c r="F145" s="5">
        <v>0</v>
      </c>
      <c r="G145" s="5">
        <v>0</v>
      </c>
      <c r="H145" s="4">
        <f t="shared" si="17"/>
        <v>0</v>
      </c>
    </row>
    <row r="146" spans="1:8" x14ac:dyDescent="0.25">
      <c r="A146" s="2"/>
      <c r="B146" s="3" t="s">
        <v>70</v>
      </c>
      <c r="C146" s="5">
        <v>0</v>
      </c>
      <c r="D146" s="5">
        <v>0</v>
      </c>
      <c r="E146" s="4">
        <f t="shared" si="28"/>
        <v>0</v>
      </c>
      <c r="F146" s="5">
        <v>0</v>
      </c>
      <c r="G146" s="5">
        <v>0</v>
      </c>
      <c r="H146" s="4">
        <f t="shared" si="17"/>
        <v>0</v>
      </c>
    </row>
    <row r="147" spans="1:8" x14ac:dyDescent="0.25">
      <c r="A147" s="19" t="s">
        <v>86</v>
      </c>
      <c r="B147" s="20"/>
      <c r="C147" s="16">
        <f t="shared" ref="C147:H147" si="29">SUM(C148:C150)</f>
        <v>0</v>
      </c>
      <c r="D147" s="16">
        <f t="shared" si="29"/>
        <v>0</v>
      </c>
      <c r="E147" s="16">
        <f t="shared" si="29"/>
        <v>0</v>
      </c>
      <c r="F147" s="16">
        <f t="shared" si="29"/>
        <v>0</v>
      </c>
      <c r="G147" s="16">
        <f t="shared" si="29"/>
        <v>0</v>
      </c>
      <c r="H147" s="16">
        <f t="shared" si="29"/>
        <v>0</v>
      </c>
    </row>
    <row r="148" spans="1:8" x14ac:dyDescent="0.25">
      <c r="A148" s="2"/>
      <c r="B148" s="3" t="s">
        <v>72</v>
      </c>
      <c r="C148" s="5">
        <v>0</v>
      </c>
      <c r="D148" s="5">
        <v>0</v>
      </c>
      <c r="E148" s="4">
        <f t="shared" si="28"/>
        <v>0</v>
      </c>
      <c r="F148" s="5">
        <v>0</v>
      </c>
      <c r="G148" s="5">
        <v>0</v>
      </c>
      <c r="H148" s="4">
        <f t="shared" si="17"/>
        <v>0</v>
      </c>
    </row>
    <row r="149" spans="1:8" x14ac:dyDescent="0.25">
      <c r="A149" s="2"/>
      <c r="B149" s="3" t="s">
        <v>73</v>
      </c>
      <c r="C149" s="5">
        <v>0</v>
      </c>
      <c r="D149" s="5">
        <v>0</v>
      </c>
      <c r="E149" s="4">
        <f t="shared" si="28"/>
        <v>0</v>
      </c>
      <c r="F149" s="5">
        <v>0</v>
      </c>
      <c r="G149" s="5">
        <v>0</v>
      </c>
      <c r="H149" s="4">
        <f t="shared" si="17"/>
        <v>0</v>
      </c>
    </row>
    <row r="150" spans="1:8" x14ac:dyDescent="0.25">
      <c r="A150" s="2"/>
      <c r="B150" s="3" t="s">
        <v>74</v>
      </c>
      <c r="C150" s="5">
        <v>0</v>
      </c>
      <c r="D150" s="5">
        <v>0</v>
      </c>
      <c r="E150" s="4">
        <f t="shared" si="28"/>
        <v>0</v>
      </c>
      <c r="F150" s="5">
        <v>0</v>
      </c>
      <c r="G150" s="5">
        <v>0</v>
      </c>
      <c r="H150" s="4">
        <f t="shared" si="17"/>
        <v>0</v>
      </c>
    </row>
    <row r="151" spans="1:8" x14ac:dyDescent="0.25">
      <c r="A151" s="19" t="s">
        <v>75</v>
      </c>
      <c r="B151" s="20"/>
      <c r="C151" s="16">
        <f t="shared" ref="C151:H151" si="30">SUM(C152:C158)</f>
        <v>0</v>
      </c>
      <c r="D151" s="16">
        <f t="shared" si="30"/>
        <v>0</v>
      </c>
      <c r="E151" s="16">
        <f t="shared" si="30"/>
        <v>0</v>
      </c>
      <c r="F151" s="16">
        <f t="shared" si="30"/>
        <v>0</v>
      </c>
      <c r="G151" s="16">
        <f t="shared" si="30"/>
        <v>0</v>
      </c>
      <c r="H151" s="16">
        <f t="shared" si="30"/>
        <v>0</v>
      </c>
    </row>
    <row r="152" spans="1:8" x14ac:dyDescent="0.25">
      <c r="A152" s="2"/>
      <c r="B152" s="3" t="s">
        <v>76</v>
      </c>
      <c r="C152" s="5">
        <v>0</v>
      </c>
      <c r="D152" s="5">
        <v>0</v>
      </c>
      <c r="E152" s="4">
        <f t="shared" si="28"/>
        <v>0</v>
      </c>
      <c r="F152" s="5">
        <v>0</v>
      </c>
      <c r="G152" s="5">
        <v>0</v>
      </c>
      <c r="H152" s="4">
        <f t="shared" si="17"/>
        <v>0</v>
      </c>
    </row>
    <row r="153" spans="1:8" x14ac:dyDescent="0.25">
      <c r="A153" s="2"/>
      <c r="B153" s="3" t="s">
        <v>77</v>
      </c>
      <c r="C153" s="5">
        <v>0</v>
      </c>
      <c r="D153" s="5">
        <v>0</v>
      </c>
      <c r="E153" s="4">
        <f t="shared" si="28"/>
        <v>0</v>
      </c>
      <c r="F153" s="5">
        <v>0</v>
      </c>
      <c r="G153" s="5">
        <v>0</v>
      </c>
      <c r="H153" s="4">
        <f t="shared" si="17"/>
        <v>0</v>
      </c>
    </row>
    <row r="154" spans="1:8" x14ac:dyDescent="0.25">
      <c r="A154" s="2"/>
      <c r="B154" s="3" t="s">
        <v>78</v>
      </c>
      <c r="C154" s="5">
        <v>0</v>
      </c>
      <c r="D154" s="5">
        <v>0</v>
      </c>
      <c r="E154" s="4">
        <f t="shared" si="28"/>
        <v>0</v>
      </c>
      <c r="F154" s="5">
        <v>0</v>
      </c>
      <c r="G154" s="5">
        <v>0</v>
      </c>
      <c r="H154" s="4">
        <f>IF(C154&gt;=0,IF(OR(B154="",F154="",G154=""),"",IF(OR(E154&lt;F154,G154&gt;F154),"Error",E154-F154)),0)</f>
        <v>0</v>
      </c>
    </row>
    <row r="155" spans="1:8" x14ac:dyDescent="0.25">
      <c r="A155" s="2"/>
      <c r="B155" s="3" t="s">
        <v>79</v>
      </c>
      <c r="C155" s="5">
        <v>0</v>
      </c>
      <c r="D155" s="5">
        <v>0</v>
      </c>
      <c r="E155" s="4">
        <f t="shared" si="28"/>
        <v>0</v>
      </c>
      <c r="F155" s="5">
        <v>0</v>
      </c>
      <c r="G155" s="5">
        <v>0</v>
      </c>
      <c r="H155" s="4">
        <f>IF(C155&gt;=0,IF(OR(B155="",F155="",G155=""),"",IF(OR(E155&lt;F155,G155&gt;F155),"Error",E155-F155)),0)</f>
        <v>0</v>
      </c>
    </row>
    <row r="156" spans="1:8" x14ac:dyDescent="0.25">
      <c r="A156" s="2"/>
      <c r="B156" s="3" t="s">
        <v>80</v>
      </c>
      <c r="C156" s="5">
        <v>0</v>
      </c>
      <c r="D156" s="5">
        <v>0</v>
      </c>
      <c r="E156" s="4">
        <f t="shared" si="28"/>
        <v>0</v>
      </c>
      <c r="F156" s="5">
        <v>0</v>
      </c>
      <c r="G156" s="5">
        <v>0</v>
      </c>
      <c r="H156" s="4">
        <f>IF(C156&gt;=0,IF(OR(B156="",F156="",G156=""),"",IF(OR(E156&lt;F156,G156&gt;F156),"Error",E156-F156)),0)</f>
        <v>0</v>
      </c>
    </row>
    <row r="157" spans="1:8" x14ac:dyDescent="0.25">
      <c r="A157" s="2"/>
      <c r="B157" s="3" t="s">
        <v>81</v>
      </c>
      <c r="C157" s="5">
        <v>0</v>
      </c>
      <c r="D157" s="5">
        <v>0</v>
      </c>
      <c r="E157" s="4">
        <f t="shared" si="28"/>
        <v>0</v>
      </c>
      <c r="F157" s="5">
        <v>0</v>
      </c>
      <c r="G157" s="5">
        <v>0</v>
      </c>
      <c r="H157" s="4">
        <f>IF(C157&gt;=0,IF(OR(B157="",F157="",G157=""),"",IF(OR(E157&lt;F157,G157&gt;F157),"Error",E157-F157)),0)</f>
        <v>0</v>
      </c>
    </row>
    <row r="158" spans="1:8" x14ac:dyDescent="0.25">
      <c r="A158" s="2"/>
      <c r="B158" s="3" t="s">
        <v>82</v>
      </c>
      <c r="C158" s="5">
        <v>0</v>
      </c>
      <c r="D158" s="5">
        <v>0</v>
      </c>
      <c r="E158" s="4">
        <f t="shared" si="28"/>
        <v>0</v>
      </c>
      <c r="F158" s="5">
        <v>0</v>
      </c>
      <c r="G158" s="5">
        <v>0</v>
      </c>
      <c r="H158" s="4">
        <f>IF(C158&gt;=0,IF(OR(B158="",F158="",G158=""),"",IF(OR(E158&lt;F158,G158&gt;F158),"Error",E158-F158)),0)</f>
        <v>0</v>
      </c>
    </row>
    <row r="159" spans="1:8" x14ac:dyDescent="0.25">
      <c r="A159" s="2"/>
      <c r="B159" s="3"/>
      <c r="C159" s="4"/>
      <c r="D159" s="4"/>
      <c r="E159" s="4"/>
      <c r="F159" s="4"/>
      <c r="G159" s="4"/>
      <c r="H159" s="4"/>
    </row>
    <row r="160" spans="1:8" x14ac:dyDescent="0.25">
      <c r="A160" s="19" t="s">
        <v>87</v>
      </c>
      <c r="B160" s="20"/>
      <c r="C160" s="16">
        <f t="shared" ref="C160:H160" si="31">SUM(C8,C84)</f>
        <v>31088438.759999998</v>
      </c>
      <c r="D160" s="16">
        <f t="shared" si="31"/>
        <v>61299.179999999971</v>
      </c>
      <c r="E160" s="16">
        <f>SUM(E8,E84)</f>
        <v>31149737.940000001</v>
      </c>
      <c r="F160" s="16">
        <f t="shared" si="31"/>
        <v>11134801.449999999</v>
      </c>
      <c r="G160" s="16">
        <f t="shared" si="31"/>
        <v>11134801.449999999</v>
      </c>
      <c r="H160" s="16">
        <f t="shared" si="31"/>
        <v>20014936.490000002</v>
      </c>
    </row>
    <row r="161" spans="1:8" x14ac:dyDescent="0.25">
      <c r="A161" s="7"/>
      <c r="B161" s="8"/>
      <c r="C161" s="9"/>
      <c r="D161" s="9"/>
      <c r="E161" s="9"/>
      <c r="F161" s="9"/>
      <c r="G161" s="9"/>
      <c r="H161" s="9"/>
    </row>
    <row r="162" spans="1:8" x14ac:dyDescent="0.25">
      <c r="A162" s="10"/>
      <c r="B162" s="10"/>
      <c r="C162" s="11"/>
      <c r="D162" s="11"/>
      <c r="E162" s="11"/>
      <c r="F162" s="11"/>
      <c r="G162" s="11"/>
      <c r="H162" s="11"/>
    </row>
    <row r="163" spans="1:8" x14ac:dyDescent="0.25">
      <c r="A163" s="10"/>
      <c r="B163" s="10"/>
      <c r="C163" s="10"/>
      <c r="D163" s="10"/>
      <c r="E163" s="10"/>
      <c r="F163" s="10"/>
      <c r="G163" s="10"/>
      <c r="H163" s="10"/>
    </row>
    <row r="164" spans="1:8" ht="42" customHeight="1" x14ac:dyDescent="0.25">
      <c r="A164" s="29" t="s">
        <v>90</v>
      </c>
      <c r="B164" s="29"/>
      <c r="C164" s="29"/>
      <c r="D164" s="29"/>
      <c r="E164" s="29"/>
      <c r="F164" s="29"/>
      <c r="G164" s="29"/>
      <c r="H164" s="29"/>
    </row>
    <row r="165" spans="1:8" x14ac:dyDescent="0.25">
      <c r="A165" s="10"/>
      <c r="B165" s="10"/>
      <c r="C165" s="10"/>
      <c r="D165" s="10"/>
      <c r="E165" s="10"/>
      <c r="F165" s="10"/>
      <c r="G165" s="10"/>
      <c r="H165" s="10"/>
    </row>
  </sheetData>
  <mergeCells count="31">
    <mergeCell ref="A75:B75"/>
    <mergeCell ref="A83:B83"/>
    <mergeCell ref="A114:B114"/>
    <mergeCell ref="A124:B124"/>
    <mergeCell ref="A164:H164"/>
    <mergeCell ref="A138:B138"/>
    <mergeCell ref="A147:B147"/>
    <mergeCell ref="A151:B151"/>
    <mergeCell ref="A160:B160"/>
    <mergeCell ref="A134:B134"/>
    <mergeCell ref="A38:B38"/>
    <mergeCell ref="A48:B48"/>
    <mergeCell ref="A58:B58"/>
    <mergeCell ref="A62:B62"/>
    <mergeCell ref="A71:B71"/>
    <mergeCell ref="A86:B86"/>
    <mergeCell ref="A94:B94"/>
    <mergeCell ref="A104:B104"/>
    <mergeCell ref="H6:H7"/>
    <mergeCell ref="A1:H1"/>
    <mergeCell ref="A2:H2"/>
    <mergeCell ref="A3:H3"/>
    <mergeCell ref="A4:H4"/>
    <mergeCell ref="A5:H5"/>
    <mergeCell ref="A6:B7"/>
    <mergeCell ref="C6:G6"/>
    <mergeCell ref="A84:B84"/>
    <mergeCell ref="A8:B8"/>
    <mergeCell ref="A10:B10"/>
    <mergeCell ref="A18:B18"/>
    <mergeCell ref="A28:B2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EAEPED COG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2023-02-16T01:18:31Z</cp:lastPrinted>
  <dcterms:created xsi:type="dcterms:W3CDTF">2022-12-14T20:28:16Z</dcterms:created>
  <dcterms:modified xsi:type="dcterms:W3CDTF">2025-07-14T16:19:11Z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