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SEPTIEMBRE\"/>
    </mc:Choice>
  </mc:AlternateContent>
  <xr:revisionPtr revIDLastSave="0" documentId="13_ncr:1_{46743A09-D876-4B87-ABA7-CE932ECC0B4B}" xr6:coauthVersionLast="47" xr6:coauthVersionMax="47" xr10:uidLastSave="{00000000-0000-0000-0000-000000000000}"/>
  <bookViews>
    <workbookView xWindow="0" yWindow="0" windowWidth="12600" windowHeight="15150" xr2:uid="{00000000-000D-0000-FFFF-FFFF00000000}"/>
  </bookViews>
  <sheets>
    <sheet name=" EAID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2" l="1"/>
  <c r="F36" i="2"/>
  <c r="F17" i="2" l="1"/>
  <c r="I17" i="2" l="1"/>
  <c r="I39" i="2"/>
  <c r="I41" i="2"/>
  <c r="I18" i="2" l="1"/>
  <c r="D18" i="2" l="1"/>
  <c r="D43" i="2" s="1"/>
  <c r="E18" i="2"/>
  <c r="E43" i="2" s="1"/>
  <c r="F18" i="2"/>
  <c r="G18" i="2"/>
  <c r="G43" i="2" s="1"/>
  <c r="G73" i="2" s="1"/>
  <c r="H18" i="2"/>
  <c r="H43" i="2" s="1"/>
  <c r="E73" i="2" l="1"/>
  <c r="H73" i="2"/>
  <c r="I48" i="2"/>
  <c r="D68" i="2"/>
  <c r="D73" i="2" s="1"/>
  <c r="I68" i="2" l="1"/>
  <c r="I36" i="2"/>
  <c r="I43" i="2" s="1"/>
  <c r="I73" i="2" s="1"/>
  <c r="F43" i="2"/>
  <c r="F73" i="2" s="1"/>
</calcChain>
</file>

<file path=xl/sharedStrings.xml><?xml version="1.0" encoding="utf-8"?>
<sst xmlns="http://schemas.openxmlformats.org/spreadsheetml/2006/main" count="75" uniqueCount="75">
  <si>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</si>
  <si>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</si>
  <si>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</si>
  <si>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</si>
  <si>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</si>
  <si>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</si>
  <si>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</si>
  <si>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</si>
  <si>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</si>
  <si>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</si>
  <si>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</si>
  <si>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</si>
  <si>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</si>
  <si>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</si>
  <si>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</si>
  <si>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</si>
  <si>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</si>
  <si>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</si>
  <si>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</si>
  <si>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</si>
  <si>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</si>
  <si>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</si>
  <si>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</si>
  <si>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</si>
  <si>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</si>
  <si>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</si>
  <si>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</si>
  <si>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</si>
  <si>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</si>
  <si>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</si>
  <si>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</si>
  <si>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</si>
  <si>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</si>
  <si>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</si>
  <si>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</si>
  <si>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 xml:space="preserve">L. Otros Ingresos de Libre Disposición </t>
  </si>
  <si>
    <t xml:space="preserve">l1) Participaciones en Ingresos Locales </t>
  </si>
  <si>
    <t>l2) Otros Ingresos de Libre Disposición</t>
  </si>
  <si>
    <t>I. Total de Ingresos de Libre Disposición</t>
  </si>
  <si>
    <t>Ingresos Excedentes de Ingresos de Libre Disposición</t>
  </si>
  <si>
    <t xml:space="preserve">Transferencias Federales Etiquetadas </t>
  </si>
  <si>
    <t xml:space="preserve">A. Aportaciones 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</si>
  <si>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</si>
  <si>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</si>
  <si>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</si>
  <si>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</si>
  <si>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</si>
  <si>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</si>
  <si>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</si>
  <si>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</si>
  <si>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 xml:space="preserve">B. Convenios 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</si>
  <si>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</si>
  <si>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</si>
  <si>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</si>
  <si>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</si>
  <si>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</si>
  <si>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</si>
  <si>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</si>
  <si>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</si>
  <si>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</si>
  <si>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 xml:space="preserve">II. Total de Transferencias Federales Etiquetadas </t>
  </si>
  <si>
    <t xml:space="preserve">III. Ingresos Derivados de Financiamientos </t>
  </si>
  <si>
    <t>A. Ingresos Derivados de Financiamientos</t>
  </si>
  <si>
    <t xml:space="preserve">IV. Total de Ingresos 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</si>
  <si>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</si>
  <si>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</si>
  <si>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</si>
  <si>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</si>
  <si>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Estimado</t>
  </si>
  <si>
    <t>Diferencia</t>
  </si>
  <si>
    <t>Concepto</t>
  </si>
  <si>
    <t>ESTADO ANALITICO DE INGRESOS DETALLADO -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</si>
  <si>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</si>
  <si>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 xml:space="preserve">
SISTEMA PARA EL DESARROLLO INTEGRAL DE LAS FAMILIAS DEL MUNICIPIO DE PACHUCA DE SOTO, HIDALGO.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</si>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</sst>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656565"/>
      <name val="Montserrat"/>
    </font>
    <font>
      <sz val="8"/>
      <color theme="1"/>
      <name val="Montserrat"/>
    </font>
    <font>
      <sz val="8"/>
      <name val="Montserrat"/>
    </font>
    <font>
      <b/>
      <sz val="8"/>
      <color rgb="FF656565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9" xfId="0" applyBorder="1"/>
    <xf numFmtId="0" fontId="0" fillId="0" borderId="10" xfId="0" applyBorder="1"/>
    <xf numFmtId="4" fontId="1" fillId="0" borderId="10" xfId="0" applyNumberFormat="1" applyFont="1" applyBorder="1" applyAlignment="1" applyProtection="1">
      <alignment vertical="center" wrapText="1"/>
      <protection locked="0"/>
    </xf>
    <xf numFmtId="4" fontId="1" fillId="0" borderId="1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 applyAlignment="1">
      <alignment wrapText="1"/>
    </xf>
    <xf numFmtId="4" fontId="1" fillId="3" borderId="10" xfId="0" applyNumberFormat="1" applyFont="1" applyFill="1" applyBorder="1" applyAlignment="1" applyProtection="1">
      <alignment vertical="center" wrapText="1"/>
      <protection locked="0"/>
    </xf>
    <xf numFmtId="0" fontId="2" fillId="0" borderId="5" xfId="0" applyFont="1" applyBorder="1" applyAlignment="1">
      <alignment horizontal="left" wrapText="1"/>
    </xf>
    <xf numFmtId="4" fontId="0" fillId="0" borderId="0" xfId="0" applyNumberFormat="1"/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" fontId="4" fillId="0" borderId="10" xfId="0" applyNumberFormat="1" applyFont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83</xdr:row>
      <xdr:rowOff>19050</xdr:rowOff>
    </xdr:from>
    <xdr:to>
      <xdr:col>8</xdr:col>
      <xdr:colOff>609600</xdr:colOff>
      <xdr:row>88</xdr:row>
      <xdr:rowOff>140970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DE5E8CA-731C-4A92-99BC-3BDC177A3405}"/>
            </a:ext>
          </a:extLst>
        </xdr:cNvPr>
        <xdr:cNvSpPr txBox="1"/>
      </xdr:nvSpPr>
      <xdr:spPr>
        <a:xfrm>
          <a:off x="228600" y="16154400"/>
          <a:ext cx="8782050" cy="107442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_______________________________                                                                  _____________________________________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</a:t>
          </a:r>
          <a:r>
            <a:rPr kumimoji="0" lang="es-MX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COORDINADOR ADMINISTRATIVO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MTRA. CHRISTIAN MORENO OLVERA                                                           L.A.E. DAVID ISRAEL MUÑOZ PINEDA                      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</a:t>
          </a:r>
        </a:p>
      </xdr:txBody>
    </xdr:sp>
    <xdr:clientData/>
  </xdr:twoCellAnchor>
  <xdr:twoCellAnchor editAs="oneCell">
    <xdr:from>
      <xdr:col>0</xdr:col>
      <xdr:colOff>123826</xdr:colOff>
      <xdr:row>0</xdr:row>
      <xdr:rowOff>28575</xdr:rowOff>
    </xdr:from>
    <xdr:to>
      <xdr:col>2</xdr:col>
      <xdr:colOff>438150</xdr:colOff>
      <xdr:row>3</xdr:row>
      <xdr:rowOff>133350</xdr:rowOff>
    </xdr:to>
    <xdr:pic>
      <xdr:nvPicPr>
        <xdr:cNvPr id="4" name="Picture 2" descr="logo_verticalcolor">
          <a:extLst>
            <a:ext uri="{FF2B5EF4-FFF2-40B4-BE49-F238E27FC236}">
              <a16:creationId xmlns:a16="http://schemas.microsoft.com/office/drawing/2014/main" id="{4101AD59-620D-4EC4-BDBC-96E3EE23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28575"/>
          <a:ext cx="895349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6DDBB-36DA-4D59-8F20-0C77B9EC212D}">
  <sheetPr>
    <tabColor rgb="FF92D050"/>
  </sheetPr>
  <dimension ref="A1:L83"/>
  <sheetViews>
    <sheetView tabSelected="1" workbookViewId="0">
      <selection activeCell="D5" sqref="D5"/>
    </sheetView>
  </sheetViews>
  <sheetFormatPr baseColWidth="10" defaultRowHeight="15" x14ac:dyDescent="0.25"/>
  <cols>
    <col min="1" max="1" width="4" customWidth="1"/>
    <col min="2" max="2" width="4.7109375" customWidth="1"/>
    <col min="3" max="3" width="58" customWidth="1"/>
    <col min="5" max="5" width="13.5703125" customWidth="1"/>
    <col min="9" max="9" width="11.85546875" bestFit="1" customWidth="1"/>
    <col min="10" max="10" width="12.7109375" bestFit="1" customWidth="1"/>
    <col min="11" max="11" width="13.85546875" customWidth="1"/>
    <col min="12" max="12" width="11.7109375" bestFit="1" customWidth="1"/>
  </cols>
  <sheetData>
    <row r="1" spans="1:9" ht="20.25" customHeight="1" x14ac:dyDescent="0.25">
      <c r="A1" s="23" t="s">
        <v>73</v>
      </c>
      <c r="B1" s="23"/>
      <c r="C1" s="23"/>
      <c r="D1" s="23"/>
      <c r="E1" s="23"/>
      <c r="F1" s="23"/>
      <c r="G1" s="23"/>
      <c r="H1" s="23"/>
      <c r="I1" s="23"/>
    </row>
    <row r="2" spans="1:9" ht="14.45" customHeight="1" x14ac:dyDescent="0.25">
      <c r="A2" s="23" t="s">
        <v>71</v>
      </c>
      <c r="B2" s="23"/>
      <c r="C2" s="23"/>
      <c r="D2" s="23"/>
      <c r="E2" s="23"/>
      <c r="F2" s="23"/>
      <c r="G2" s="23"/>
      <c r="H2" s="23"/>
      <c r="I2" s="23"/>
    </row>
    <row r="3" spans="1:9" ht="14.45" customHeight="1" x14ac:dyDescent="0.25">
      <c r="A3" s="23" t="s">
        <v>74</v>
      </c>
      <c r="B3" s="23"/>
      <c r="C3" s="23"/>
      <c r="D3" s="23"/>
      <c r="E3" s="23"/>
      <c r="F3" s="23"/>
      <c r="G3" s="23"/>
      <c r="H3" s="23"/>
      <c r="I3" s="23"/>
    </row>
    <row r="4" spans="1:9" ht="14.45" customHeight="1" x14ac:dyDescent="0.25">
      <c r="A4" s="23" t="s">
        <v>0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4.45" customHeight="1" x14ac:dyDescent="0.25">
      <c r="A6" s="30" t="s">
        <v>70</v>
      </c>
      <c r="B6" s="31"/>
      <c r="C6" s="32"/>
      <c r="D6" s="19"/>
      <c r="E6" s="27" t="s">
        <v>1</v>
      </c>
      <c r="F6" s="28"/>
      <c r="G6" s="28"/>
      <c r="H6" s="29"/>
      <c r="I6" s="24" t="s">
        <v>69</v>
      </c>
    </row>
    <row r="7" spans="1:9" x14ac:dyDescent="0.25">
      <c r="A7" s="33"/>
      <c r="B7" s="34"/>
      <c r="C7" s="35"/>
      <c r="D7" s="20" t="s">
        <v>68</v>
      </c>
      <c r="E7" s="44" t="s">
        <v>2</v>
      </c>
      <c r="F7" s="24" t="s">
        <v>3</v>
      </c>
      <c r="G7" s="24" t="s">
        <v>4</v>
      </c>
      <c r="H7" s="24" t="s">
        <v>5</v>
      </c>
      <c r="I7" s="26"/>
    </row>
    <row r="8" spans="1:9" x14ac:dyDescent="0.25">
      <c r="A8" s="36"/>
      <c r="B8" s="37"/>
      <c r="C8" s="38"/>
      <c r="D8" s="21"/>
      <c r="E8" s="45"/>
      <c r="F8" s="25"/>
      <c r="G8" s="25"/>
      <c r="H8" s="25"/>
      <c r="I8" s="25"/>
    </row>
    <row r="9" spans="1:9" x14ac:dyDescent="0.25">
      <c r="A9" s="7" t="s">
        <v>6</v>
      </c>
      <c r="B9" s="8"/>
      <c r="C9" s="9"/>
      <c r="D9" s="3"/>
      <c r="E9" s="3"/>
      <c r="F9" s="3"/>
      <c r="G9" s="3"/>
      <c r="H9" s="3"/>
      <c r="I9" s="3"/>
    </row>
    <row r="10" spans="1:9" ht="9" customHeight="1" x14ac:dyDescent="0.25">
      <c r="A10" s="10"/>
      <c r="B10" s="2"/>
      <c r="C10" s="11"/>
      <c r="D10" s="4"/>
      <c r="E10" s="4"/>
      <c r="F10" s="4"/>
      <c r="G10" s="4"/>
      <c r="H10" s="4"/>
      <c r="I10" s="4"/>
    </row>
    <row r="11" spans="1:9" x14ac:dyDescent="0.25">
      <c r="A11" s="10"/>
      <c r="B11" s="2" t="s">
        <v>7</v>
      </c>
      <c r="C11" s="11"/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25">
      <c r="A12" s="10"/>
      <c r="B12" s="2" t="s">
        <v>8</v>
      </c>
      <c r="C12" s="11"/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5">
      <c r="A13" s="10"/>
      <c r="B13" s="2" t="s">
        <v>9</v>
      </c>
      <c r="C13" s="11"/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25">
      <c r="A14" s="10"/>
      <c r="B14" s="2" t="s">
        <v>10</v>
      </c>
      <c r="C14" s="11"/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10"/>
      <c r="B15" s="2" t="s">
        <v>11</v>
      </c>
      <c r="C15" s="11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10"/>
      <c r="B16" s="2" t="s">
        <v>12</v>
      </c>
      <c r="C16" s="11"/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12" x14ac:dyDescent="0.25">
      <c r="A17" s="10"/>
      <c r="B17" s="2" t="s">
        <v>13</v>
      </c>
      <c r="C17" s="11"/>
      <c r="D17" s="5">
        <v>5043544.8</v>
      </c>
      <c r="E17" s="5">
        <v>398621.25</v>
      </c>
      <c r="F17" s="5">
        <f>D17+E17</f>
        <v>5442166.0499999998</v>
      </c>
      <c r="G17" s="5">
        <v>5442166.0499999998</v>
      </c>
      <c r="H17" s="5">
        <v>5442166.0499999998</v>
      </c>
      <c r="I17" s="5">
        <f>D17-F17</f>
        <v>-398621.25</v>
      </c>
      <c r="J17" s="18"/>
    </row>
    <row r="18" spans="1:12" x14ac:dyDescent="0.25">
      <c r="A18" s="10"/>
      <c r="B18" s="2" t="s">
        <v>14</v>
      </c>
      <c r="C18" s="11"/>
      <c r="D18" s="22">
        <f>SUM(D19:D35)</f>
        <v>0</v>
      </c>
      <c r="E18" s="22">
        <f>SUM(E19:E35)</f>
        <v>0</v>
      </c>
      <c r="F18" s="22">
        <f t="shared" ref="F18:H18" si="0">SUM(F19:F35)</f>
        <v>0</v>
      </c>
      <c r="G18" s="22">
        <f t="shared" si="0"/>
        <v>0</v>
      </c>
      <c r="H18" s="22">
        <f t="shared" si="0"/>
        <v>0</v>
      </c>
      <c r="I18" s="22">
        <f>SUM(I19:I35)</f>
        <v>0</v>
      </c>
    </row>
    <row r="19" spans="1:12" x14ac:dyDescent="0.25">
      <c r="A19" s="10"/>
      <c r="B19" s="2"/>
      <c r="C19" s="11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12" x14ac:dyDescent="0.25">
      <c r="A20" s="10"/>
      <c r="B20" s="2"/>
      <c r="C20" s="11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12" x14ac:dyDescent="0.25">
      <c r="A21" s="10"/>
      <c r="B21" s="2"/>
      <c r="C21" s="11" t="s">
        <v>17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L21" s="18"/>
    </row>
    <row r="22" spans="1:12" x14ac:dyDescent="0.25">
      <c r="A22" s="10"/>
      <c r="B22" s="2"/>
      <c r="C22" s="11" t="s">
        <v>18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L22" s="18"/>
    </row>
    <row r="23" spans="1:12" x14ac:dyDescent="0.25">
      <c r="A23" s="10"/>
      <c r="B23" s="2"/>
      <c r="C23" s="11" t="s">
        <v>19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L23" s="18"/>
    </row>
    <row r="24" spans="1:12" x14ac:dyDescent="0.25">
      <c r="A24" s="10"/>
      <c r="B24" s="2"/>
      <c r="C24" s="11" t="s">
        <v>20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12" x14ac:dyDescent="0.25">
      <c r="A25" s="10"/>
      <c r="B25" s="2"/>
      <c r="C25" s="11" t="s">
        <v>21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12" x14ac:dyDescent="0.25">
      <c r="A26" s="10"/>
      <c r="B26" s="2"/>
      <c r="C26" s="11" t="s">
        <v>22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12" x14ac:dyDescent="0.25">
      <c r="A27" s="10"/>
      <c r="B27" s="2"/>
      <c r="C27" s="11" t="s">
        <v>23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A28" s="10"/>
      <c r="B28" s="2"/>
      <c r="C28" s="11" t="s">
        <v>24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</row>
    <row r="29" spans="1:12" x14ac:dyDescent="0.25">
      <c r="A29" s="10"/>
      <c r="B29" s="2"/>
      <c r="C29" s="11" t="s">
        <v>25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  <row r="30" spans="1:12" x14ac:dyDescent="0.25">
      <c r="A30" s="10"/>
      <c r="B30" s="2" t="s">
        <v>26</v>
      </c>
      <c r="C30" s="11"/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L30" s="18"/>
    </row>
    <row r="31" spans="1:12" x14ac:dyDescent="0.25">
      <c r="A31" s="10"/>
      <c r="B31" s="2"/>
      <c r="C31" s="11" t="s">
        <v>27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L31" s="18"/>
    </row>
    <row r="32" spans="1:12" x14ac:dyDescent="0.25">
      <c r="A32" s="10"/>
      <c r="B32" s="2"/>
      <c r="C32" s="11" t="s">
        <v>28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L32" s="18"/>
    </row>
    <row r="33" spans="1:10" x14ac:dyDescent="0.25">
      <c r="A33" s="10"/>
      <c r="B33" s="2"/>
      <c r="C33" s="11" t="s">
        <v>29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0" x14ac:dyDescent="0.25">
      <c r="A34" s="10"/>
      <c r="B34" s="2"/>
      <c r="C34" s="11" t="s">
        <v>30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</row>
    <row r="35" spans="1:10" x14ac:dyDescent="0.25">
      <c r="A35" s="10"/>
      <c r="B35" s="2"/>
      <c r="C35" s="11" t="s">
        <v>31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10" x14ac:dyDescent="0.25">
      <c r="A36" s="10"/>
      <c r="B36" s="2" t="s">
        <v>32</v>
      </c>
      <c r="C36" s="11"/>
      <c r="D36" s="5">
        <v>24128781.960000001</v>
      </c>
      <c r="E36" s="5">
        <v>882487</v>
      </c>
      <c r="F36" s="5">
        <f>D36+E36</f>
        <v>25011268.960000001</v>
      </c>
      <c r="G36" s="5">
        <v>25011268.960000001</v>
      </c>
      <c r="H36" s="5">
        <v>25011268.960000001</v>
      </c>
      <c r="I36" s="5">
        <f>D36-F36</f>
        <v>-882487</v>
      </c>
      <c r="J36" s="18"/>
    </row>
    <row r="37" spans="1:10" x14ac:dyDescent="0.25">
      <c r="A37" s="10"/>
      <c r="B37" s="2" t="s">
        <v>33</v>
      </c>
      <c r="C37" s="11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</row>
    <row r="38" spans="1:10" x14ac:dyDescent="0.25">
      <c r="A38" s="10"/>
      <c r="B38" s="2"/>
      <c r="C38" s="11" t="s">
        <v>34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</row>
    <row r="39" spans="1:10" x14ac:dyDescent="0.25">
      <c r="A39" s="10"/>
      <c r="B39" s="2" t="s">
        <v>35</v>
      </c>
      <c r="C39" s="11"/>
      <c r="D39" s="22">
        <v>0</v>
      </c>
      <c r="E39" s="22">
        <v>0</v>
      </c>
      <c r="F39" s="5">
        <v>0</v>
      </c>
      <c r="G39" s="5">
        <v>0</v>
      </c>
      <c r="H39" s="5">
        <v>0</v>
      </c>
      <c r="I39" s="5">
        <f>D39-F39</f>
        <v>0</v>
      </c>
    </row>
    <row r="40" spans="1:10" x14ac:dyDescent="0.25">
      <c r="A40" s="10"/>
      <c r="B40" s="2"/>
      <c r="C40" s="11" t="s">
        <v>36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</row>
    <row r="41" spans="1:10" x14ac:dyDescent="0.25">
      <c r="A41" s="10"/>
      <c r="B41" s="2"/>
      <c r="C41" s="11" t="s">
        <v>37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f>D41-F41</f>
        <v>0</v>
      </c>
    </row>
    <row r="42" spans="1:10" x14ac:dyDescent="0.25">
      <c r="A42" s="10"/>
      <c r="B42" s="2"/>
      <c r="C42" s="11"/>
      <c r="D42" s="5"/>
      <c r="E42" s="5"/>
      <c r="F42" s="5"/>
      <c r="G42" s="5"/>
      <c r="H42" s="5"/>
      <c r="I42" s="5"/>
    </row>
    <row r="43" spans="1:10" x14ac:dyDescent="0.25">
      <c r="A43" s="10" t="s">
        <v>38</v>
      </c>
      <c r="B43" s="2"/>
      <c r="C43" s="11"/>
      <c r="D43" s="5">
        <f>D17+D18+D30+D36+D39</f>
        <v>29172326.760000002</v>
      </c>
      <c r="E43" s="5">
        <f t="shared" ref="E43" si="1">E17+E18+E30+E36+E39</f>
        <v>1281108.25</v>
      </c>
      <c r="F43" s="5">
        <f>F17+F18+F30+F36+F39</f>
        <v>30453435.010000002</v>
      </c>
      <c r="G43" s="5">
        <f>G17+G18+G30+G36+G39</f>
        <v>30453435.010000002</v>
      </c>
      <c r="H43" s="5">
        <f>H17+H18+H30+H36+H39</f>
        <v>30453435.010000002</v>
      </c>
      <c r="I43" s="5">
        <f>I17+I18+I30+I36+I39</f>
        <v>-1281108.25</v>
      </c>
      <c r="J43" s="18"/>
    </row>
    <row r="44" spans="1:10" ht="9" customHeight="1" x14ac:dyDescent="0.25">
      <c r="A44" s="10"/>
      <c r="B44" s="2"/>
      <c r="C44" s="11"/>
      <c r="D44" s="5"/>
      <c r="E44" s="5"/>
      <c r="F44" s="5"/>
      <c r="G44" s="5"/>
      <c r="H44" s="5"/>
      <c r="I44" s="5"/>
    </row>
    <row r="45" spans="1:10" x14ac:dyDescent="0.25">
      <c r="A45" s="10" t="s">
        <v>39</v>
      </c>
      <c r="B45" s="2"/>
      <c r="C45" s="11"/>
      <c r="D45" s="16"/>
      <c r="E45" s="16"/>
      <c r="F45" s="16"/>
      <c r="G45" s="16"/>
      <c r="H45" s="16"/>
      <c r="I45" s="5"/>
    </row>
    <row r="46" spans="1:10" ht="10.9" customHeight="1" x14ac:dyDescent="0.25">
      <c r="A46" s="10"/>
      <c r="B46" s="2"/>
      <c r="C46" s="11"/>
      <c r="D46" s="5"/>
      <c r="E46" s="5"/>
      <c r="F46" s="5"/>
      <c r="G46" s="5"/>
      <c r="H46" s="5"/>
      <c r="I46" s="5"/>
    </row>
    <row r="47" spans="1:10" x14ac:dyDescent="0.25">
      <c r="A47" s="10" t="s">
        <v>40</v>
      </c>
      <c r="B47" s="2"/>
      <c r="C47" s="11"/>
      <c r="D47" s="5"/>
      <c r="E47" s="5"/>
      <c r="F47" s="5"/>
      <c r="G47" s="5"/>
      <c r="H47" s="5"/>
      <c r="I47" s="5"/>
    </row>
    <row r="48" spans="1:10" x14ac:dyDescent="0.25">
      <c r="A48" s="10"/>
      <c r="B48" s="2" t="s">
        <v>41</v>
      </c>
      <c r="C48" s="11"/>
      <c r="D48" s="22">
        <v>1916112</v>
      </c>
      <c r="E48" s="22">
        <v>-1479.72</v>
      </c>
      <c r="F48" s="22">
        <f>+D48+E48</f>
        <v>1914632.28</v>
      </c>
      <c r="G48" s="22">
        <v>1914632.28</v>
      </c>
      <c r="H48" s="22">
        <v>1914632.28</v>
      </c>
      <c r="I48" s="22">
        <f>D48-F48</f>
        <v>1479.7199999999721</v>
      </c>
      <c r="J48" s="18"/>
    </row>
    <row r="49" spans="1:9" x14ac:dyDescent="0.25">
      <c r="A49" s="10"/>
      <c r="B49" s="2"/>
      <c r="C49" s="15" t="s">
        <v>42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</row>
    <row r="50" spans="1:9" x14ac:dyDescent="0.25">
      <c r="A50" s="10"/>
      <c r="B50" s="2"/>
      <c r="C50" s="15" t="s">
        <v>43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</row>
    <row r="51" spans="1:9" x14ac:dyDescent="0.25">
      <c r="A51" s="10"/>
      <c r="B51" s="2"/>
      <c r="C51" s="15" t="s">
        <v>44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9" ht="25.5" x14ac:dyDescent="0.25">
      <c r="A52" s="10"/>
      <c r="B52" s="2"/>
      <c r="C52" s="15" t="s">
        <v>45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</row>
    <row r="53" spans="1:9" x14ac:dyDescent="0.25">
      <c r="A53" s="10"/>
      <c r="B53" s="2"/>
      <c r="C53" s="15" t="s">
        <v>46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s="10"/>
      <c r="B54" s="2"/>
      <c r="C54" s="15" t="s">
        <v>47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</row>
    <row r="55" spans="1:9" ht="25.5" x14ac:dyDescent="0.25">
      <c r="A55" s="10"/>
      <c r="B55" s="2"/>
      <c r="C55" s="17" t="s">
        <v>48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</row>
    <row r="56" spans="1:9" ht="25.5" x14ac:dyDescent="0.25">
      <c r="A56" s="10"/>
      <c r="B56" s="2"/>
      <c r="C56" s="15" t="s">
        <v>49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</row>
    <row r="57" spans="1:9" x14ac:dyDescent="0.25">
      <c r="A57" s="10"/>
      <c r="B57" s="2" t="s">
        <v>50</v>
      </c>
      <c r="C57" s="11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9" x14ac:dyDescent="0.25">
      <c r="A58" s="10"/>
      <c r="B58" s="2"/>
      <c r="C58" s="11" t="s">
        <v>51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</row>
    <row r="59" spans="1:9" x14ac:dyDescent="0.25">
      <c r="A59" s="10"/>
      <c r="B59" s="2"/>
      <c r="C59" s="11" t="s">
        <v>52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</row>
    <row r="60" spans="1:9" x14ac:dyDescent="0.25">
      <c r="A60" s="10"/>
      <c r="B60" s="2"/>
      <c r="C60" s="11" t="s">
        <v>53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</row>
    <row r="61" spans="1:9" x14ac:dyDescent="0.25">
      <c r="A61" s="10"/>
      <c r="B61" s="2"/>
      <c r="C61" s="11" t="s">
        <v>54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</row>
    <row r="62" spans="1:9" x14ac:dyDescent="0.25">
      <c r="A62" s="10"/>
      <c r="B62" s="2" t="s">
        <v>55</v>
      </c>
      <c r="C62" s="11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</row>
    <row r="63" spans="1:9" ht="25.5" x14ac:dyDescent="0.25">
      <c r="A63" s="10"/>
      <c r="B63" s="2"/>
      <c r="C63" s="15" t="s">
        <v>56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5">
      <c r="A64" s="10"/>
      <c r="B64" s="2"/>
      <c r="C64" s="11" t="s">
        <v>57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</row>
    <row r="65" spans="1:12" ht="18.600000000000001" customHeight="1" x14ac:dyDescent="0.25">
      <c r="A65" s="10"/>
      <c r="B65" s="42" t="s">
        <v>58</v>
      </c>
      <c r="C65" s="43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</row>
    <row r="66" spans="1:12" x14ac:dyDescent="0.25">
      <c r="A66" s="10"/>
      <c r="B66" s="2" t="s">
        <v>59</v>
      </c>
      <c r="C66" s="11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</row>
    <row r="67" spans="1:12" ht="9.6" customHeight="1" x14ac:dyDescent="0.25">
      <c r="A67" s="10"/>
      <c r="B67" s="2"/>
      <c r="C67" s="11"/>
      <c r="D67" s="5"/>
      <c r="E67" s="5"/>
      <c r="F67" s="5"/>
      <c r="G67" s="5"/>
      <c r="H67" s="5"/>
      <c r="I67" s="5"/>
    </row>
    <row r="68" spans="1:12" x14ac:dyDescent="0.25">
      <c r="A68" s="10" t="s">
        <v>60</v>
      </c>
      <c r="B68" s="2"/>
      <c r="C68" s="11"/>
      <c r="D68" s="5">
        <f>SUM(D48)</f>
        <v>1916112</v>
      </c>
      <c r="E68" s="22">
        <v>-1479.72</v>
      </c>
      <c r="F68" s="5">
        <v>1914632.28</v>
      </c>
      <c r="G68" s="5">
        <v>1914632.28</v>
      </c>
      <c r="H68" s="5">
        <v>1914632.28</v>
      </c>
      <c r="I68" s="5">
        <f>D68-F68</f>
        <v>1479.7199999999721</v>
      </c>
      <c r="J68" s="18"/>
    </row>
    <row r="69" spans="1:12" ht="11.45" customHeight="1" x14ac:dyDescent="0.25">
      <c r="A69" s="10"/>
      <c r="B69" s="2"/>
      <c r="C69" s="11"/>
      <c r="D69" s="5"/>
      <c r="E69" s="5"/>
      <c r="F69" s="5"/>
      <c r="G69" s="5"/>
      <c r="H69" s="5"/>
      <c r="I69" s="5"/>
    </row>
    <row r="70" spans="1:12" x14ac:dyDescent="0.25">
      <c r="A70" s="10" t="s">
        <v>61</v>
      </c>
      <c r="B70" s="2"/>
      <c r="C70" s="11"/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</row>
    <row r="71" spans="1:12" x14ac:dyDescent="0.25">
      <c r="A71" s="10"/>
      <c r="B71" s="2" t="s">
        <v>62</v>
      </c>
      <c r="C71" s="11"/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</row>
    <row r="72" spans="1:12" ht="11.45" customHeight="1" x14ac:dyDescent="0.25">
      <c r="A72" s="10"/>
      <c r="B72" s="2"/>
      <c r="C72" s="11"/>
      <c r="D72" s="5"/>
      <c r="E72" s="5"/>
      <c r="F72" s="5"/>
      <c r="G72" s="5"/>
      <c r="H72" s="5"/>
      <c r="I72" s="5"/>
    </row>
    <row r="73" spans="1:12" x14ac:dyDescent="0.25">
      <c r="A73" s="10" t="s">
        <v>63</v>
      </c>
      <c r="B73" s="2"/>
      <c r="C73" s="11"/>
      <c r="D73" s="5">
        <f>D43+D68</f>
        <v>31088438.760000002</v>
      </c>
      <c r="E73" s="5">
        <f t="shared" ref="E73:H73" si="2">E43+E68</f>
        <v>1279628.53</v>
      </c>
      <c r="F73" s="5">
        <f>F43+F68</f>
        <v>32368067.290000003</v>
      </c>
      <c r="G73" s="5">
        <f>G43+G68</f>
        <v>32368067.290000003</v>
      </c>
      <c r="H73" s="5">
        <f t="shared" si="2"/>
        <v>32368067.290000003</v>
      </c>
      <c r="I73" s="5">
        <f>I43+I48</f>
        <v>-1279628.53</v>
      </c>
      <c r="J73" s="18"/>
      <c r="K73" s="18"/>
      <c r="L73" s="18"/>
    </row>
    <row r="74" spans="1:12" ht="10.9" customHeight="1" x14ac:dyDescent="0.25">
      <c r="A74" s="10"/>
      <c r="B74" s="2"/>
      <c r="C74" s="11"/>
      <c r="D74" s="5"/>
      <c r="E74" s="5"/>
      <c r="F74" s="5"/>
      <c r="G74" s="5"/>
      <c r="H74" s="5"/>
      <c r="I74" s="5"/>
      <c r="K74" s="18"/>
    </row>
    <row r="75" spans="1:12" x14ac:dyDescent="0.25">
      <c r="A75" s="10"/>
      <c r="B75" s="2" t="s">
        <v>64</v>
      </c>
      <c r="C75" s="11"/>
      <c r="D75" s="5"/>
      <c r="E75" s="5"/>
      <c r="F75" s="5"/>
      <c r="G75" s="5"/>
      <c r="H75" s="5"/>
      <c r="I75" s="5"/>
      <c r="K75" s="18"/>
    </row>
    <row r="76" spans="1:12" ht="25.15" customHeight="1" x14ac:dyDescent="0.25">
      <c r="A76" s="10"/>
      <c r="B76" s="40" t="s">
        <v>65</v>
      </c>
      <c r="C76" s="41"/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</row>
    <row r="77" spans="1:12" ht="30" customHeight="1" x14ac:dyDescent="0.25">
      <c r="A77" s="10"/>
      <c r="B77" s="40" t="s">
        <v>66</v>
      </c>
      <c r="C77" s="41"/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</row>
    <row r="78" spans="1:12" ht="9.6" customHeight="1" x14ac:dyDescent="0.25">
      <c r="A78" s="10"/>
      <c r="B78" s="2"/>
      <c r="C78" s="11"/>
      <c r="D78" s="5"/>
      <c r="E78" s="5"/>
      <c r="F78" s="5"/>
      <c r="G78" s="5"/>
      <c r="H78" s="5"/>
      <c r="I78" s="5"/>
    </row>
    <row r="79" spans="1:12" x14ac:dyDescent="0.25">
      <c r="A79" s="12"/>
      <c r="B79" s="13" t="s">
        <v>67</v>
      </c>
      <c r="C79" s="14"/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1:12" x14ac:dyDescent="0.25">
      <c r="A80" s="2"/>
      <c r="B80" s="2"/>
      <c r="C80" s="2"/>
    </row>
    <row r="82" spans="1:9" ht="42" customHeight="1" x14ac:dyDescent="0.25">
      <c r="A82" s="39" t="s">
        <v>72</v>
      </c>
      <c r="B82" s="39"/>
      <c r="C82" s="39"/>
      <c r="D82" s="39"/>
      <c r="E82" s="39"/>
      <c r="F82" s="39"/>
      <c r="G82" s="39"/>
      <c r="H82" s="39"/>
      <c r="I82" s="39"/>
    </row>
    <row r="83" spans="1:9" ht="41.25" customHeight="1" x14ac:dyDescent="0.25"/>
  </sheetData>
  <mergeCells count="15">
    <mergeCell ref="A82:I82"/>
    <mergeCell ref="B77:C77"/>
    <mergeCell ref="B65:C65"/>
    <mergeCell ref="B76:C76"/>
    <mergeCell ref="E7:E8"/>
    <mergeCell ref="F7:F8"/>
    <mergeCell ref="A1:I1"/>
    <mergeCell ref="A2:I2"/>
    <mergeCell ref="A3:I3"/>
    <mergeCell ref="A4:I4"/>
    <mergeCell ref="G7:G8"/>
    <mergeCell ref="H7:H8"/>
    <mergeCell ref="I6:I8"/>
    <mergeCell ref="E6:H6"/>
    <mergeCell ref="A6:C8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2025-10-10T18:00:54Z</cp:lastPrinted>
  <dcterms:created xsi:type="dcterms:W3CDTF">2022-12-14T20:18:40Z</dcterms:created>
  <dcterms:modified xsi:type="dcterms:W3CDTF">2026-01-15T18:41:42Z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