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 2024\"/>
    </mc:Choice>
  </mc:AlternateContent>
  <xr:revisionPtr revIDLastSave="0" documentId="13_ncr:1_{3C1A33A2-125A-4027-91BF-3D37291EB1BE}" xr6:coauthVersionLast="47" xr6:coauthVersionMax="47" xr10:uidLastSave="{00000000-0000-0000-0000-000000000000}"/>
  <bookViews>
    <workbookView xWindow="-120" yWindow="-120" windowWidth="25440" windowHeight="15390" xr2:uid="{F3152692-A846-4132-A1A4-6643E0F3A427}"/>
  </bookViews>
  <sheets>
    <sheet name="Resultado de Ingresos" sheetId="1" r:id="rId1"/>
  </sheets>
  <definedNames>
    <definedName name="_xlnm.Print_Area" localSheetId="0">'Resultado de Ingresos'!$A$1:$G$40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B14" i="1"/>
  <c r="F28" i="1"/>
  <c r="E28" i="1"/>
  <c r="D28" i="1"/>
  <c r="B28" i="1"/>
  <c r="E20" i="1"/>
  <c r="F14" i="1"/>
  <c r="F20" i="1" s="1"/>
  <c r="E14" i="1"/>
  <c r="D14" i="1"/>
  <c r="D20" i="1" s="1"/>
  <c r="C14" i="1"/>
  <c r="C20" i="1" s="1"/>
  <c r="B20" i="1"/>
  <c r="G28" i="1"/>
  <c r="G20" i="1"/>
  <c r="G32" i="1" s="1"/>
  <c r="E32" i="1"/>
  <c r="C32" i="1" l="1"/>
  <c r="D32" i="1"/>
  <c r="B32" i="1"/>
  <c r="F32" i="1"/>
</calcChain>
</file>

<file path=xl/sharedStrings.xml><?xml version="1.0" encoding="utf-8"?>
<sst xmlns="http://schemas.openxmlformats.org/spreadsheetml/2006/main" count="35" uniqueCount="35">
  <si>
    <t>(PESOS)</t>
  </si>
  <si>
    <t>CONCEPTO</t>
  </si>
  <si>
    <t>1. INGRESOS DE LIBRE DISPOSICION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</si>
  <si>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</si>
  <si>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</si>
  <si>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</si>
  <si>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</si>
  <si>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</si>
  <si>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</si>
  <si>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 DE BIENES Y SERVICIOS</t>
  </si>
  <si>
    <t>H. PARTICIPACIONES</t>
  </si>
  <si>
    <t>I. INCENTIVOS DERIVADOS DE LA COLABORACIÓN FISCAL</t>
  </si>
  <si>
    <t xml:space="preserve">J. TRANSFERENCIAS </t>
  </si>
  <si>
    <t>K. CONVENIOS</t>
  </si>
  <si>
    <t>L. OTROS INGRESOS DE LIBRE DISPOSICIÓN</t>
  </si>
  <si>
    <t>TOTAL INGRESOS DE LIBRE DISPOSICION</t>
  </si>
  <si>
    <t>2. TRANSFERENCIAS FEDERALES ETIQUETADAS (2= A+B+C+D+E)</t>
  </si>
  <si>
    <t>A. APORTACIONES</t>
  </si>
  <si>
    <t>B. CONVENIOS</t>
  </si>
  <si>
    <t xml:space="preserve">C. FONDOS DISTINTOS A APORTACIONES </t>
  </si>
  <si>
    <t>D. TRANSFERENCIAS, SUBSIDIOS Y SUBVENCIONES Y PENSIONES Y JUBILACIONES</t>
  </si>
  <si>
    <t>E. OTRAS TRANSFERENCIAS FEDERALES ETIQUETADAS</t>
  </si>
  <si>
    <t>TRANSFERENCIAS FEDERALES ETIQUETADAS (2= A+B+C+D+E)</t>
  </si>
  <si>
    <t>3. INGRESOS DERIVADOS DE FINANCIAMIENTOS (3=A)</t>
  </si>
  <si>
    <t>A. INGRESOS DERIVADOS DE FINANCIAMIENTOS</t>
  </si>
  <si>
    <t/>
  </si>
  <si>
    <t>4.TOTAL DE RESULTADOS DE INGRESOS ( 4= 1+2+3)</t>
  </si>
  <si>
    <t>Sistema para el Desarrollo Integral de las Familias del Municipio de Pachuca de Soto, Hidalgo.</t>
  </si>
  <si>
    <t>Resultados de Ingresos - LDF</t>
  </si>
  <si>
    <t>Año  4 (2019)</t>
  </si>
  <si>
    <t>Año 3 (2020)</t>
  </si>
  <si>
    <t>Año 2 (2021)</t>
  </si>
  <si>
    <t>Año 1 (2022)</t>
  </si>
  <si>
    <t>Año 1 (2023)</t>
  </si>
  <si>
    <t>Año en Cuestión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</si>
</sst>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44" fontId="4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4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horizontal="right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0</xdr:col>
      <xdr:colOff>2476500</xdr:colOff>
      <xdr:row>39</xdr:row>
      <xdr:rowOff>177800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447BA03-5BF2-4971-832F-796654879DE8}"/>
            </a:ext>
          </a:extLst>
        </xdr:cNvPr>
        <xdr:cNvGrpSpPr>
          <a:grpSpLocks/>
        </xdr:cNvGrpSpPr>
      </xdr:nvGrpSpPr>
      <xdr:grpSpPr bwMode="auto">
        <a:xfrm>
          <a:off x="0" y="6610350"/>
          <a:ext cx="2476500" cy="1320800"/>
          <a:chOff x="910167" y="7461250"/>
          <a:chExt cx="3069166" cy="1502833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8A7FF48D-D145-4E3C-92E6-A535D0B3537F}"/>
              </a:ext>
            </a:extLst>
          </xdr:cNvPr>
          <xdr:cNvSpPr txBox="1"/>
        </xdr:nvSpPr>
        <xdr:spPr>
          <a:xfrm>
            <a:off x="910167" y="7461250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COORDINADOR ADMINISTRATIVO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L.A.E.</a:t>
            </a:r>
            <a:r>
              <a:rPr lang="es-MX" sz="1100" b="0" baseline="0"/>
              <a:t> DAVID ISRAEL MUÑOZ PINEDA</a:t>
            </a:r>
            <a:endParaRPr lang="es-MX" sz="1100" b="0"/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C6D1D4D-2494-41B9-A354-9AB7A14FAAAD}"/>
              </a:ext>
            </a:extLst>
          </xdr:cNvPr>
          <xdr:cNvCxnSpPr/>
        </xdr:nvCxnSpPr>
        <xdr:spPr>
          <a:xfrm>
            <a:off x="929230" y="8485055"/>
            <a:ext cx="286900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2857500</xdr:colOff>
      <xdr:row>33</xdr:row>
      <xdr:rowOff>0</xdr:rowOff>
    </xdr:from>
    <xdr:to>
      <xdr:col>3</xdr:col>
      <xdr:colOff>200025</xdr:colOff>
      <xdr:row>40</xdr:row>
      <xdr:rowOff>9525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01D9A5F-51EE-400D-B035-EFF03D74786B}"/>
            </a:ext>
          </a:extLst>
        </xdr:cNvPr>
        <xdr:cNvGrpSpPr>
          <a:grpSpLocks/>
        </xdr:cNvGrpSpPr>
      </xdr:nvGrpSpPr>
      <xdr:grpSpPr bwMode="auto">
        <a:xfrm>
          <a:off x="2857500" y="6610350"/>
          <a:ext cx="2228850" cy="1343025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3C1111F-FA97-4FBF-9B98-0E38E46A6A7B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DIRECTORA EJECUTIVA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MTRA.</a:t>
            </a:r>
            <a:r>
              <a:rPr lang="es-MX" sz="1100" b="0" baseline="0"/>
              <a:t> CHRISTIAN MORENO OLVERA</a:t>
            </a:r>
            <a:endParaRPr lang="es-MX" sz="1100" b="0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4D2B358C-05C5-4DA0-9589-91AD1DE72949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473075</xdr:colOff>
      <xdr:row>33</xdr:row>
      <xdr:rowOff>0</xdr:rowOff>
    </xdr:from>
    <xdr:to>
      <xdr:col>6</xdr:col>
      <xdr:colOff>850900</xdr:colOff>
      <xdr:row>39</xdr:row>
      <xdr:rowOff>187325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D64CF95-B5A2-477F-AF1C-45143206D9C1}"/>
            </a:ext>
          </a:extLst>
        </xdr:cNvPr>
        <xdr:cNvGrpSpPr>
          <a:grpSpLocks/>
        </xdr:cNvGrpSpPr>
      </xdr:nvGrpSpPr>
      <xdr:grpSpPr bwMode="auto">
        <a:xfrm>
          <a:off x="5359400" y="6610350"/>
          <a:ext cx="3073400" cy="133032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6BD1DC-CCC0-4DF1-94AD-F21162AEDDBA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COMISARIA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 Light" panose="00000400000000000000" pitchFamily="2" charset="0"/>
                <a:ea typeface="+mn-ea"/>
                <a:cs typeface="+mn-cs"/>
              </a:rPr>
              <a:t>L.C. JOCABED SANCHEZ MARTINEZ</a:t>
            </a:r>
            <a:endParaRPr lang="es-MX" sz="1100" b="0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F63F2CDC-66B6-41CD-8758-9F725E5D5318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133350</xdr:colOff>
      <xdr:row>1</xdr:row>
      <xdr:rowOff>28575</xdr:rowOff>
    </xdr:from>
    <xdr:to>
      <xdr:col>0</xdr:col>
      <xdr:colOff>771525</xdr:colOff>
      <xdr:row>3</xdr:row>
      <xdr:rowOff>238124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66EC74A7-2AA3-4B2C-BE84-DB891F8D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638175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6A55-44A4-4FDF-A044-3C32617DF54F}">
  <dimension ref="A1:H33"/>
  <sheetViews>
    <sheetView tabSelected="1" view="pageBreakPreview" topLeftCell="A19" zoomScaleNormal="100" zoomScaleSheetLayoutView="100" workbookViewId="0">
      <selection activeCell="L48" sqref="L48"/>
    </sheetView>
  </sheetViews>
  <sheetFormatPr baseColWidth="10" defaultRowHeight="15" x14ac:dyDescent="0.25"/>
  <cols>
    <col min="1" max="1" width="47" customWidth="1"/>
    <col min="2" max="3" width="13.140625" style="10" bestFit="1" customWidth="1"/>
    <col min="4" max="4" width="14.140625" style="10" customWidth="1"/>
    <col min="5" max="6" width="13.140625" style="10" bestFit="1" customWidth="1"/>
    <col min="7" max="7" width="18" style="10" customWidth="1"/>
    <col min="8" max="8" width="13.5703125" bestFit="1" customWidth="1"/>
  </cols>
  <sheetData>
    <row r="1" spans="1:8" ht="6" customHeight="1" x14ac:dyDescent="0.25">
      <c r="A1" s="24"/>
      <c r="B1" s="25"/>
      <c r="C1" s="25"/>
      <c r="D1" s="25"/>
      <c r="E1" s="25"/>
      <c r="F1" s="25"/>
      <c r="G1" s="26"/>
      <c r="H1" s="1"/>
    </row>
    <row r="2" spans="1:8" x14ac:dyDescent="0.25">
      <c r="A2" s="27" t="s">
        <v>27</v>
      </c>
      <c r="B2" s="28"/>
      <c r="C2" s="28"/>
      <c r="D2" s="28"/>
      <c r="E2" s="28"/>
      <c r="F2" s="28"/>
      <c r="G2" s="29"/>
      <c r="H2" s="30"/>
    </row>
    <row r="3" spans="1:8" x14ac:dyDescent="0.25">
      <c r="A3" s="31" t="s">
        <v>28</v>
      </c>
      <c r="B3" s="32"/>
      <c r="C3" s="32"/>
      <c r="D3" s="32"/>
      <c r="E3" s="32"/>
      <c r="F3" s="32"/>
      <c r="G3" s="33"/>
      <c r="H3" s="30"/>
    </row>
    <row r="4" spans="1:8" ht="24.75" customHeight="1" x14ac:dyDescent="0.25">
      <c r="A4" s="34" t="s">
        <v>0</v>
      </c>
      <c r="B4" s="35"/>
      <c r="C4" s="35"/>
      <c r="D4" s="35"/>
      <c r="E4" s="35"/>
      <c r="F4" s="35"/>
      <c r="G4" s="36"/>
      <c r="H4" s="1"/>
    </row>
    <row r="5" spans="1:8" ht="15" customHeight="1" x14ac:dyDescent="0.25">
      <c r="A5" s="37" t="s">
        <v>1</v>
      </c>
      <c r="B5" s="23" t="s">
        <v>29</v>
      </c>
      <c r="C5" s="23" t="s">
        <v>30</v>
      </c>
      <c r="D5" s="23" t="s">
        <v>31</v>
      </c>
      <c r="E5" s="23" t="s">
        <v>32</v>
      </c>
      <c r="F5" s="23" t="s">
        <v>33</v>
      </c>
      <c r="G5" s="23" t="s">
        <v>34</v>
      </c>
      <c r="H5" s="1"/>
    </row>
    <row r="6" spans="1:8" ht="27.75" customHeight="1" x14ac:dyDescent="0.25">
      <c r="A6" s="37"/>
      <c r="B6" s="23"/>
      <c r="C6" s="23"/>
      <c r="D6" s="23"/>
      <c r="E6" s="23"/>
      <c r="F6" s="23"/>
      <c r="G6" s="23"/>
      <c r="H6" s="1"/>
    </row>
    <row r="7" spans="1:8" x14ac:dyDescent="0.25">
      <c r="A7" s="13" t="s">
        <v>2</v>
      </c>
      <c r="B7" s="2"/>
      <c r="C7" s="7"/>
      <c r="D7" s="7"/>
      <c r="E7" s="7"/>
      <c r="F7" s="7"/>
      <c r="G7" s="7"/>
      <c r="H7" s="1"/>
    </row>
    <row r="8" spans="1:8" x14ac:dyDescent="0.25">
      <c r="A8" s="14" t="s">
        <v>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1"/>
    </row>
    <row r="9" spans="1:8" x14ac:dyDescent="0.25">
      <c r="A9" s="14" t="s">
        <v>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1"/>
    </row>
    <row r="10" spans="1:8" x14ac:dyDescent="0.25">
      <c r="A10" s="14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1"/>
    </row>
    <row r="11" spans="1:8" x14ac:dyDescent="0.25">
      <c r="A11" s="14" t="s">
        <v>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1"/>
    </row>
    <row r="12" spans="1:8" x14ac:dyDescent="0.25">
      <c r="A12" s="14" t="s">
        <v>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1"/>
    </row>
    <row r="13" spans="1:8" x14ac:dyDescent="0.25">
      <c r="A13" s="14" t="s">
        <v>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"/>
    </row>
    <row r="14" spans="1:8" x14ac:dyDescent="0.25">
      <c r="A14" s="14" t="s">
        <v>9</v>
      </c>
      <c r="B14" s="3">
        <f>4406956.56+2018.2</f>
        <v>4408974.76</v>
      </c>
      <c r="C14" s="3">
        <f>5613326+1500</f>
        <v>5614826</v>
      </c>
      <c r="D14" s="4">
        <f>2661108.02+1050.45</f>
        <v>2662158.4700000002</v>
      </c>
      <c r="E14" s="3">
        <f>4280660.4+1500</f>
        <v>4282160.4000000004</v>
      </c>
      <c r="F14" s="3">
        <f>3982677.2+1500</f>
        <v>3984177.2</v>
      </c>
      <c r="G14" s="3">
        <f>4563520+1500</f>
        <v>4565020</v>
      </c>
      <c r="H14" s="1"/>
    </row>
    <row r="15" spans="1:8" x14ac:dyDescent="0.25">
      <c r="A15" s="14" t="s">
        <v>10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1"/>
    </row>
    <row r="16" spans="1:8" x14ac:dyDescent="0.25">
      <c r="A16" s="14" t="s">
        <v>11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1"/>
    </row>
    <row r="17" spans="1:8" x14ac:dyDescent="0.25">
      <c r="A17" s="14" t="s">
        <v>12</v>
      </c>
      <c r="B17" s="3">
        <v>24585870.920000002</v>
      </c>
      <c r="C17" s="3">
        <v>29067711</v>
      </c>
      <c r="D17" s="4">
        <v>21602940.949999999</v>
      </c>
      <c r="E17" s="3">
        <v>18563888</v>
      </c>
      <c r="F17" s="3">
        <v>18563888</v>
      </c>
      <c r="G17" s="3">
        <v>21427817</v>
      </c>
      <c r="H17" s="1"/>
    </row>
    <row r="18" spans="1:8" x14ac:dyDescent="0.25">
      <c r="A18" s="14" t="s">
        <v>13</v>
      </c>
      <c r="B18" s="3"/>
      <c r="C18" s="3"/>
      <c r="D18" s="4"/>
      <c r="E18" s="4"/>
      <c r="F18" s="3">
        <v>0</v>
      </c>
      <c r="G18" s="3">
        <v>0</v>
      </c>
      <c r="H18" s="12"/>
    </row>
    <row r="19" spans="1:8" x14ac:dyDescent="0.25">
      <c r="A19" s="14" t="s">
        <v>14</v>
      </c>
      <c r="B19" s="3">
        <v>0</v>
      </c>
      <c r="C19" s="5">
        <v>0</v>
      </c>
      <c r="D19" s="5">
        <v>0</v>
      </c>
      <c r="E19" s="3">
        <v>0</v>
      </c>
      <c r="F19" s="3">
        <v>0</v>
      </c>
      <c r="G19" s="3">
        <v>0</v>
      </c>
      <c r="H19" s="1"/>
    </row>
    <row r="20" spans="1:8" x14ac:dyDescent="0.25">
      <c r="A20" s="15" t="s">
        <v>15</v>
      </c>
      <c r="B20" s="6">
        <f t="shared" ref="B20:F20" si="0">SUM(B14:B19)</f>
        <v>28994845.68</v>
      </c>
      <c r="C20" s="6">
        <f t="shared" si="0"/>
        <v>34682537</v>
      </c>
      <c r="D20" s="6">
        <f t="shared" si="0"/>
        <v>24265099.419999998</v>
      </c>
      <c r="E20" s="6">
        <f t="shared" si="0"/>
        <v>22846048.399999999</v>
      </c>
      <c r="F20" s="6">
        <f t="shared" si="0"/>
        <v>22548065.199999999</v>
      </c>
      <c r="G20" s="6">
        <f t="shared" ref="G20" si="1">SUM(G14:G19)</f>
        <v>25992837</v>
      </c>
      <c r="H20" s="1"/>
    </row>
    <row r="21" spans="1:8" x14ac:dyDescent="0.25">
      <c r="A21" s="16"/>
      <c r="B21" s="2"/>
      <c r="C21" s="7"/>
      <c r="D21" s="2"/>
      <c r="E21" s="2"/>
      <c r="F21" s="7"/>
      <c r="G21" s="7"/>
      <c r="H21" s="1"/>
    </row>
    <row r="22" spans="1:8" x14ac:dyDescent="0.25">
      <c r="A22" s="13" t="s">
        <v>16</v>
      </c>
      <c r="B22" s="2"/>
      <c r="C22" s="7"/>
      <c r="D22" s="2"/>
      <c r="E22" s="2"/>
      <c r="F22" s="7"/>
      <c r="G22" s="7"/>
      <c r="H22" s="1"/>
    </row>
    <row r="23" spans="1:8" x14ac:dyDescent="0.25">
      <c r="A23" s="14" t="s">
        <v>17</v>
      </c>
      <c r="B23" s="3">
        <v>1916112</v>
      </c>
      <c r="C23" s="5">
        <v>7030673</v>
      </c>
      <c r="D23" s="4">
        <v>1916112</v>
      </c>
      <c r="E23" s="3">
        <v>1916112</v>
      </c>
      <c r="F23" s="3">
        <v>1916112</v>
      </c>
      <c r="G23" s="3">
        <v>1916112</v>
      </c>
      <c r="H23" s="1"/>
    </row>
    <row r="24" spans="1:8" x14ac:dyDescent="0.25">
      <c r="A24" s="14" t="s">
        <v>18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1"/>
    </row>
    <row r="25" spans="1:8" x14ac:dyDescent="0.25">
      <c r="A25" s="14" t="s">
        <v>19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1"/>
    </row>
    <row r="26" spans="1:8" ht="27" x14ac:dyDescent="0.25">
      <c r="A26" s="17" t="s">
        <v>20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1"/>
    </row>
    <row r="27" spans="1:8" x14ac:dyDescent="0.25">
      <c r="A27" s="14" t="s">
        <v>21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1"/>
    </row>
    <row r="28" spans="1:8" x14ac:dyDescent="0.25">
      <c r="A28" s="13" t="s">
        <v>22</v>
      </c>
      <c r="B28" s="6">
        <f t="shared" ref="B28" si="2">B23</f>
        <v>1916112</v>
      </c>
      <c r="C28" s="6">
        <v>1916112</v>
      </c>
      <c r="D28" s="6">
        <f t="shared" ref="D28:F28" si="3">D23</f>
        <v>1916112</v>
      </c>
      <c r="E28" s="6">
        <f t="shared" si="3"/>
        <v>1916112</v>
      </c>
      <c r="F28" s="6">
        <f t="shared" si="3"/>
        <v>1916112</v>
      </c>
      <c r="G28" s="6">
        <f t="shared" ref="G28" si="4">G23</f>
        <v>1916112</v>
      </c>
      <c r="H28" s="8"/>
    </row>
    <row r="29" spans="1:8" x14ac:dyDescent="0.25">
      <c r="A29" s="18" t="s">
        <v>23</v>
      </c>
      <c r="B29" s="6"/>
      <c r="C29" s="6"/>
      <c r="D29" s="9"/>
      <c r="E29" s="6"/>
      <c r="F29" s="6"/>
      <c r="G29" s="9"/>
      <c r="H29" s="8"/>
    </row>
    <row r="30" spans="1:8" x14ac:dyDescent="0.25">
      <c r="A30" s="14" t="s">
        <v>24</v>
      </c>
      <c r="B30" s="6">
        <v>0</v>
      </c>
      <c r="C30" s="6">
        <v>0</v>
      </c>
      <c r="D30" s="9">
        <v>0</v>
      </c>
      <c r="E30" s="6">
        <v>0</v>
      </c>
      <c r="F30" s="6">
        <v>0</v>
      </c>
      <c r="G30" s="19" t="s">
        <v>25</v>
      </c>
      <c r="H30" s="8"/>
    </row>
    <row r="31" spans="1:8" x14ac:dyDescent="0.25">
      <c r="A31" s="20"/>
      <c r="B31" s="6"/>
      <c r="C31" s="6"/>
      <c r="D31" s="6"/>
      <c r="E31" s="6"/>
      <c r="F31" s="6"/>
      <c r="G31" s="6"/>
      <c r="H31" s="1"/>
    </row>
    <row r="32" spans="1:8" x14ac:dyDescent="0.25">
      <c r="A32" s="21" t="s">
        <v>26</v>
      </c>
      <c r="B32" s="22">
        <f>B28+B20</f>
        <v>30910957.68</v>
      </c>
      <c r="C32" s="22">
        <f t="shared" ref="C32:F32" si="5">C28+C20</f>
        <v>36598649</v>
      </c>
      <c r="D32" s="22">
        <f t="shared" si="5"/>
        <v>26181211.419999998</v>
      </c>
      <c r="E32" s="22">
        <f t="shared" si="5"/>
        <v>24762160.399999999</v>
      </c>
      <c r="F32" s="22">
        <f t="shared" si="5"/>
        <v>24464177.199999999</v>
      </c>
      <c r="G32" s="22">
        <f>G28+G20</f>
        <v>27908949</v>
      </c>
      <c r="H32" s="8"/>
    </row>
    <row r="33" spans="8:8" x14ac:dyDescent="0.25">
      <c r="H33" s="11"/>
    </row>
  </sheetData>
  <mergeCells count="12">
    <mergeCell ref="F5:F6"/>
    <mergeCell ref="G5:G6"/>
    <mergeCell ref="A1:G1"/>
    <mergeCell ref="A2:G2"/>
    <mergeCell ref="H2:H3"/>
    <mergeCell ref="A3:G3"/>
    <mergeCell ref="A4:G4"/>
    <mergeCell ref="A5:A6"/>
    <mergeCell ref="B5:B6"/>
    <mergeCell ref="C5:C6"/>
    <mergeCell ref="D5:D6"/>
    <mergeCell ref="E5:E6"/>
  </mergeCells>
  <pageMargins left="0.7" right="0.7" top="0.32" bottom="0.31" header="0.3" footer="0.3"/>
  <pageSetup scale="93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Ingresos</vt:lpstr>
      <vt:lpstr>'Resultado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Edgar Hernandez Tapia</cp:lastModifiedBy>
  <cp:lastPrinted>2024-04-08T19:11:54Z</cp:lastPrinted>
  <dcterms:created xsi:type="dcterms:W3CDTF">2022-04-11T21:42:52Z</dcterms:created>
  <dcterms:modified xsi:type="dcterms:W3CDTF">2024-10-03T22:14:46Z</dcterms:modified>
</cp:coreProperties>
</file>