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JUNIO 2024\LDF JUNIO 2024\"/>
    </mc:Choice>
  </mc:AlternateContent>
  <xr:revisionPtr revIDLastSave="0" documentId="13_ncr:1_{CE7C0268-F867-4127-9798-17B05BE45342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EAEPE CSPxC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" l="1"/>
  <c r="G11" i="2"/>
  <c r="F12" i="2" l="1"/>
  <c r="B12" i="2"/>
  <c r="D32" i="2" l="1"/>
  <c r="G32" i="2" s="1"/>
  <c r="D31" i="2"/>
  <c r="G31" i="2" s="1"/>
  <c r="D30" i="2"/>
  <c r="G30" i="2" s="1"/>
  <c r="F29" i="2"/>
  <c r="E29" i="2"/>
  <c r="C29" i="2"/>
  <c r="B29" i="2"/>
  <c r="B21" i="2" s="1"/>
  <c r="D28" i="2"/>
  <c r="G28" i="2" s="1"/>
  <c r="D27" i="2"/>
  <c r="G27" i="2" s="1"/>
  <c r="D26" i="2"/>
  <c r="G26" i="2" s="1"/>
  <c r="G25" i="2" s="1"/>
  <c r="F25" i="2"/>
  <c r="E25" i="2"/>
  <c r="C25" i="2"/>
  <c r="D25" i="2" s="1"/>
  <c r="D24" i="2"/>
  <c r="D23" i="2"/>
  <c r="G23" i="2" s="1"/>
  <c r="D19" i="2"/>
  <c r="G19" i="2" s="1"/>
  <c r="D18" i="2"/>
  <c r="G18" i="2" s="1"/>
  <c r="D17" i="2"/>
  <c r="G17" i="2" s="1"/>
  <c r="F16" i="2"/>
  <c r="F8" i="2" s="1"/>
  <c r="E16" i="2"/>
  <c r="C16" i="2"/>
  <c r="B16" i="2"/>
  <c r="B8" i="2" s="1"/>
  <c r="D15" i="2"/>
  <c r="G15" i="2" s="1"/>
  <c r="D14" i="2"/>
  <c r="G14" i="2" s="1"/>
  <c r="D13" i="2"/>
  <c r="C12" i="2"/>
  <c r="D11" i="2"/>
  <c r="D10" i="2"/>
  <c r="G10" i="2" s="1"/>
  <c r="B34" i="2" l="1"/>
  <c r="D12" i="2"/>
  <c r="G12" i="2" s="1"/>
  <c r="C8" i="2"/>
  <c r="G29" i="2"/>
  <c r="E8" i="2"/>
  <c r="D29" i="2"/>
  <c r="D21" i="2" s="1"/>
  <c r="D16" i="2"/>
  <c r="G16" i="2"/>
  <c r="E21" i="2"/>
  <c r="F21" i="2"/>
  <c r="C21" i="2"/>
  <c r="G24" i="2"/>
  <c r="G21" i="2" s="1"/>
  <c r="G8" i="2" l="1"/>
  <c r="G34" i="2" s="1"/>
  <c r="C34" i="2"/>
  <c r="E34" i="2"/>
  <c r="F34" i="2"/>
  <c r="D8" i="2"/>
  <c r="D34" i="2" s="1"/>
</calcChain>
</file>

<file path=xl/sharedStrings.xml><?xml version="1.0" encoding="utf-8"?>
<sst xmlns="http://schemas.openxmlformats.org/spreadsheetml/2006/main" count="37" uniqueCount="32">
  <si>
    <t>(PESOS)</t>
  </si>
  <si>
    <t xml:space="preserve">Concepto                                                                                        </t>
  </si>
  <si>
    <t>Egresos</t>
  </si>
  <si>
    <t xml:space="preserve">Subejercicio             </t>
  </si>
  <si>
    <t xml:space="preserve">Aprobado                       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</si>
  <si>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</si>
  <si>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</si>
  <si>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</si>
  <si>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</si>
  <si>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</si>
  <si>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</si>
  <si>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</si>
  <si>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</si>
  <si>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</si>
  <si>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</si>
  <si>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</si>
  <si>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</si>
  <si>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</si>
  <si>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</si>
  <si>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</si>
  <si>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</si>
  <si>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</si>
  <si>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</si>
  <si>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</si>
  <si>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</si>
  <si>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</si>
  <si>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</si>
  <si>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ESTADO ANALITICO DEL EJERCICIO DEL PRESUPUESTO DE EGRESOS DETALLADO - LDF</t>
  </si>
  <si>
    <t>CLASIFICACIÓN DE SERVICIOS PERSONALES POR CATEGORIA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</si>
  <si>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</si>
  <si>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 xml:space="preserve">
SITEMA PARA EL DESARROLLO INTEGRAL DE LAS FAMILIAS DEL MUNICIPIO DE PACHUCA DE SOTO, HIDALGO.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</si>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</sst>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b/>
      <sz val="8"/>
      <color rgb="FF656565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4" xfId="0" applyFont="1" applyBorder="1" applyAlignment="1">
      <alignment horizontal="left" vertical="center" wrapText="1"/>
    </xf>
    <xf numFmtId="4" fontId="3" fillId="0" borderId="5" xfId="2" applyNumberFormat="1" applyFont="1" applyBorder="1" applyAlignment="1" applyProtection="1">
      <alignment horizontal="right" vertical="center" wrapText="1"/>
    </xf>
    <xf numFmtId="0" fontId="3" fillId="0" borderId="4" xfId="0" applyFont="1" applyBorder="1" applyAlignment="1">
      <alignment horizontal="left" vertical="center" wrapText="1" indent="1"/>
    </xf>
    <xf numFmtId="4" fontId="3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5" xfId="2" applyNumberFormat="1" applyFont="1" applyFill="1" applyBorder="1" applyAlignment="1" applyProtection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0" xfId="0" applyFont="1"/>
    <xf numFmtId="0" fontId="4" fillId="0" borderId="2" xfId="0" applyFont="1" applyBorder="1" applyAlignment="1">
      <alignment horizontal="left" vertical="center" wrapText="1" indent="1"/>
    </xf>
    <xf numFmtId="4" fontId="4" fillId="0" borderId="3" xfId="2" applyNumberFormat="1" applyFont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4" fontId="4" fillId="0" borderId="5" xfId="2" applyNumberFormat="1" applyFont="1" applyBorder="1" applyAlignment="1" applyProtection="1">
      <alignment horizontal="right" vertical="center" wrapText="1"/>
    </xf>
    <xf numFmtId="4" fontId="4" fillId="0" borderId="5" xfId="2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164" fontId="5" fillId="3" borderId="1" xfId="1" applyNumberFormat="1" applyFont="1" applyFill="1" applyBorder="1" applyAlignment="1">
      <alignment horizontal="center" vertical="center" wrapText="1"/>
    </xf>
    <xf numFmtId="4" fontId="5" fillId="0" borderId="5" xfId="2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2" applyNumberFormat="1" applyFont="1" applyBorder="1" applyAlignment="1" applyProtection="1">
      <alignment horizontal="right" vertical="center" wrapText="1"/>
    </xf>
    <xf numFmtId="4" fontId="5" fillId="0" borderId="5" xfId="0" applyNumberFormat="1" applyFont="1" applyBorder="1" applyAlignment="1" applyProtection="1">
      <alignment horizontal="right" vertical="center" wrapText="1"/>
      <protection locked="0"/>
    </xf>
    <xf numFmtId="4" fontId="5" fillId="0" borderId="5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justify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40</xdr:row>
      <xdr:rowOff>118110</xdr:rowOff>
    </xdr:from>
    <xdr:to>
      <xdr:col>6</xdr:col>
      <xdr:colOff>847724</xdr:colOff>
      <xdr:row>46</xdr:row>
      <xdr:rowOff>49530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6DAFEB2F-00F3-4903-858B-4045793D76D4}"/>
            </a:ext>
          </a:extLst>
        </xdr:cNvPr>
        <xdr:cNvSpPr txBox="1"/>
      </xdr:nvSpPr>
      <xdr:spPr>
        <a:xfrm>
          <a:off x="1133475" y="7614285"/>
          <a:ext cx="9963149" cy="107442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COORDINADORA ADMINISTRATIVA 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_______________________________                                                                             ______________________________________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C.P. MARIA ISABEL DAVILA VALDES                                                                             L.A. LEIDY JOANA GOMEZ NAJERA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190501</xdr:colOff>
      <xdr:row>0</xdr:row>
      <xdr:rowOff>76200</xdr:rowOff>
    </xdr:from>
    <xdr:to>
      <xdr:col>0</xdr:col>
      <xdr:colOff>1114425</xdr:colOff>
      <xdr:row>4</xdr:row>
      <xdr:rowOff>76200</xdr:rowOff>
    </xdr:to>
    <xdr:pic>
      <xdr:nvPicPr>
        <xdr:cNvPr id="2" name="Picture 2" descr="logo_verticalcolor">
          <a:extLst>
            <a:ext uri="{FF2B5EF4-FFF2-40B4-BE49-F238E27FC236}">
              <a16:creationId xmlns:a16="http://schemas.microsoft.com/office/drawing/2014/main" id="{B87D9C98-8691-42C1-898B-6378FD677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76200"/>
          <a:ext cx="923924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F9D7-2635-4C45-A768-B436A6B38E18}">
  <sheetPr>
    <tabColor rgb="FF92D050"/>
  </sheetPr>
  <dimension ref="A1:I40"/>
  <sheetViews>
    <sheetView tabSelected="1" workbookViewId="0">
      <selection activeCell="J23" sqref="J23"/>
    </sheetView>
  </sheetViews>
  <sheetFormatPr baseColWidth="10" defaultRowHeight="15" x14ac:dyDescent="0.25"/>
  <cols>
    <col min="1" max="1" width="64.42578125" style="1" customWidth="1"/>
    <col min="2" max="7" width="17.85546875" style="1" customWidth="1"/>
    <col min="9" max="9" width="12.7109375" bestFit="1" customWidth="1"/>
  </cols>
  <sheetData>
    <row r="1" spans="1:9" x14ac:dyDescent="0.25">
      <c r="A1" s="25" t="s">
        <v>30</v>
      </c>
      <c r="B1" s="26"/>
      <c r="C1" s="26"/>
      <c r="D1" s="26"/>
      <c r="E1" s="26"/>
      <c r="F1" s="26"/>
      <c r="G1" s="26"/>
    </row>
    <row r="2" spans="1:9" x14ac:dyDescent="0.25">
      <c r="A2" s="27" t="s">
        <v>27</v>
      </c>
      <c r="B2" s="27"/>
      <c r="C2" s="27"/>
      <c r="D2" s="27"/>
      <c r="E2" s="27"/>
      <c r="F2" s="27"/>
      <c r="G2" s="27"/>
    </row>
    <row r="3" spans="1:9" x14ac:dyDescent="0.25">
      <c r="A3" s="27" t="s">
        <v>28</v>
      </c>
      <c r="B3" s="27"/>
      <c r="C3" s="27"/>
      <c r="D3" s="27"/>
      <c r="E3" s="27"/>
      <c r="F3" s="27"/>
      <c r="G3" s="27"/>
    </row>
    <row r="4" spans="1:9" x14ac:dyDescent="0.25">
      <c r="A4" s="27" t="s">
        <v>31</v>
      </c>
      <c r="B4" s="27"/>
      <c r="C4" s="27"/>
      <c r="D4" s="27"/>
      <c r="E4" s="27"/>
      <c r="F4" s="27"/>
      <c r="G4" s="27"/>
    </row>
    <row r="5" spans="1:9" x14ac:dyDescent="0.25">
      <c r="A5" s="27" t="s">
        <v>0</v>
      </c>
      <c r="B5" s="27"/>
      <c r="C5" s="27"/>
      <c r="D5" s="27"/>
      <c r="E5" s="27"/>
      <c r="F5" s="27"/>
      <c r="G5" s="27"/>
    </row>
    <row r="6" spans="1:9" x14ac:dyDescent="0.25">
      <c r="A6" s="24" t="s">
        <v>1</v>
      </c>
      <c r="B6" s="24" t="s">
        <v>2</v>
      </c>
      <c r="C6" s="24"/>
      <c r="D6" s="24"/>
      <c r="E6" s="24"/>
      <c r="F6" s="24"/>
      <c r="G6" s="24" t="s">
        <v>3</v>
      </c>
    </row>
    <row r="7" spans="1:9" ht="25.5" x14ac:dyDescent="0.25">
      <c r="A7" s="24"/>
      <c r="B7" s="18" t="s">
        <v>4</v>
      </c>
      <c r="C7" s="18" t="s">
        <v>5</v>
      </c>
      <c r="D7" s="18" t="s">
        <v>6</v>
      </c>
      <c r="E7" s="18" t="s">
        <v>7</v>
      </c>
      <c r="F7" s="18" t="s">
        <v>8</v>
      </c>
      <c r="G7" s="24"/>
    </row>
    <row r="8" spans="1:9" x14ac:dyDescent="0.25">
      <c r="A8" s="12" t="s">
        <v>9</v>
      </c>
      <c r="B8" s="13">
        <f t="shared" ref="B8:G8" si="0">SUM(B10,B11,B12,B15,B16,B19)</f>
        <v>17973449</v>
      </c>
      <c r="C8" s="13">
        <f t="shared" si="0"/>
        <v>0</v>
      </c>
      <c r="D8" s="13">
        <f t="shared" si="0"/>
        <v>17973449</v>
      </c>
      <c r="E8" s="13">
        <f t="shared" si="0"/>
        <v>7448183.6999999993</v>
      </c>
      <c r="F8" s="13">
        <f>SUM(F10,F11,F12,F15,F16,F19)</f>
        <v>7448183.6999999993</v>
      </c>
      <c r="G8" s="13">
        <f t="shared" si="0"/>
        <v>10525265.299999999</v>
      </c>
    </row>
    <row r="9" spans="1:9" ht="6.6" customHeight="1" x14ac:dyDescent="0.25">
      <c r="A9" s="2"/>
      <c r="B9" s="3"/>
      <c r="C9" s="3"/>
      <c r="D9" s="3"/>
      <c r="E9" s="3"/>
      <c r="F9" s="3"/>
      <c r="G9" s="3"/>
    </row>
    <row r="10" spans="1:9" x14ac:dyDescent="0.25">
      <c r="A10" s="4" t="s">
        <v>10</v>
      </c>
      <c r="B10" s="19">
        <v>15951257</v>
      </c>
      <c r="C10" s="19">
        <v>0</v>
      </c>
      <c r="D10" s="20">
        <f>SUM(B10:C10)</f>
        <v>15951257</v>
      </c>
      <c r="E10" s="6">
        <v>6454150.3899999997</v>
      </c>
      <c r="F10" s="6">
        <v>6454150.3899999997</v>
      </c>
      <c r="G10" s="7">
        <f>IF(B10&gt;=0,IF(OR(A10="",E10="",F10=""),"",IF(OR(D10&lt;E10,F10&gt;E10),"Error",D10-E10)),0)</f>
        <v>9497106.6099999994</v>
      </c>
      <c r="I10" s="17"/>
    </row>
    <row r="11" spans="1:9" x14ac:dyDescent="0.25">
      <c r="A11" s="4" t="s">
        <v>11</v>
      </c>
      <c r="B11" s="19">
        <v>0</v>
      </c>
      <c r="C11" s="19">
        <v>0</v>
      </c>
      <c r="D11" s="20">
        <f>SUM(B11:C11)</f>
        <v>0</v>
      </c>
      <c r="E11" s="6">
        <v>0</v>
      </c>
      <c r="F11" s="6">
        <v>0</v>
      </c>
      <c r="G11" s="7">
        <f t="shared" ref="G11:G14" si="1">IF(B11&gt;=0,IF(OR(A11="",E11="",F11=""),"",IF(OR(D11&lt;E11,F11&gt;E11),"Error",D11-E11)),0)</f>
        <v>0</v>
      </c>
      <c r="I11" s="17"/>
    </row>
    <row r="12" spans="1:9" x14ac:dyDescent="0.25">
      <c r="A12" s="4" t="s">
        <v>12</v>
      </c>
      <c r="B12" s="20">
        <f>SUM(B13:B14)</f>
        <v>2022192</v>
      </c>
      <c r="C12" s="20">
        <f t="shared" ref="C12" si="2">SUM(C13:C14)</f>
        <v>0</v>
      </c>
      <c r="D12" s="20">
        <f>SUM(D13:D14)</f>
        <v>2022192</v>
      </c>
      <c r="E12" s="3">
        <f>SUM(E13:E14)</f>
        <v>994033.31</v>
      </c>
      <c r="F12" s="3">
        <f>SUM(F13:F14)</f>
        <v>994033.31</v>
      </c>
      <c r="G12" s="7">
        <f t="shared" si="1"/>
        <v>1028158.69</v>
      </c>
    </row>
    <row r="13" spans="1:9" x14ac:dyDescent="0.25">
      <c r="A13" s="2" t="s">
        <v>13</v>
      </c>
      <c r="B13" s="21">
        <v>573936</v>
      </c>
      <c r="C13" s="21">
        <v>0</v>
      </c>
      <c r="D13" s="22">
        <f t="shared" ref="D13:D19" si="3">SUM(B13:C13)</f>
        <v>573936</v>
      </c>
      <c r="E13" s="6">
        <v>667546.31000000006</v>
      </c>
      <c r="F13" s="6">
        <v>667546.31000000006</v>
      </c>
      <c r="G13" s="7">
        <v>-93610.31</v>
      </c>
      <c r="H13" s="17"/>
      <c r="I13" s="17"/>
    </row>
    <row r="14" spans="1:9" x14ac:dyDescent="0.25">
      <c r="A14" s="2" t="s">
        <v>14</v>
      </c>
      <c r="B14" s="21">
        <v>1448256</v>
      </c>
      <c r="C14" s="21">
        <v>0</v>
      </c>
      <c r="D14" s="22">
        <f t="shared" si="3"/>
        <v>1448256</v>
      </c>
      <c r="E14" s="6">
        <v>326487</v>
      </c>
      <c r="F14" s="6">
        <v>326487</v>
      </c>
      <c r="G14" s="7">
        <f t="shared" si="1"/>
        <v>1121769</v>
      </c>
    </row>
    <row r="15" spans="1:9" x14ac:dyDescent="0.25">
      <c r="A15" s="4" t="s">
        <v>15</v>
      </c>
      <c r="B15" s="19">
        <v>0</v>
      </c>
      <c r="C15" s="19">
        <v>0</v>
      </c>
      <c r="D15" s="20">
        <f t="shared" si="3"/>
        <v>0</v>
      </c>
      <c r="E15" s="5">
        <v>0</v>
      </c>
      <c r="F15" s="5">
        <v>0</v>
      </c>
      <c r="G15" s="7">
        <f t="shared" ref="G15:G19" si="4">IF(B15&gt;=0,IF(OR(A15="",E15="",F15=""),"",IF(OR(D15&lt;E15,F15&gt;E15),"Error",D15-E15)),0)</f>
        <v>0</v>
      </c>
    </row>
    <row r="16" spans="1:9" ht="25.5" x14ac:dyDescent="0.25">
      <c r="A16" s="4" t="s">
        <v>16</v>
      </c>
      <c r="B16" s="20">
        <f>SUM(B17:B18)</f>
        <v>0</v>
      </c>
      <c r="C16" s="20">
        <f>SUM(C17:C18)</f>
        <v>0</v>
      </c>
      <c r="D16" s="20">
        <f t="shared" si="3"/>
        <v>0</v>
      </c>
      <c r="E16" s="3">
        <f>SUM(E17:E18)</f>
        <v>0</v>
      </c>
      <c r="F16" s="3">
        <f>SUM(F17:F18)</f>
        <v>0</v>
      </c>
      <c r="G16" s="7">
        <f>SUM(G17:G18)</f>
        <v>0</v>
      </c>
    </row>
    <row r="17" spans="1:7" x14ac:dyDescent="0.25">
      <c r="A17" s="4" t="s">
        <v>17</v>
      </c>
      <c r="B17" s="6">
        <v>0</v>
      </c>
      <c r="C17" s="6">
        <v>0</v>
      </c>
      <c r="D17" s="8">
        <f t="shared" si="3"/>
        <v>0</v>
      </c>
      <c r="E17" s="6">
        <v>0</v>
      </c>
      <c r="F17" s="6">
        <v>0</v>
      </c>
      <c r="G17" s="7">
        <f t="shared" si="4"/>
        <v>0</v>
      </c>
    </row>
    <row r="18" spans="1:7" x14ac:dyDescent="0.25">
      <c r="A18" s="4" t="s">
        <v>18</v>
      </c>
      <c r="B18" s="6">
        <v>0</v>
      </c>
      <c r="C18" s="6">
        <v>0</v>
      </c>
      <c r="D18" s="8">
        <f t="shared" si="3"/>
        <v>0</v>
      </c>
      <c r="E18" s="6">
        <v>0</v>
      </c>
      <c r="F18" s="6">
        <v>0</v>
      </c>
      <c r="G18" s="7">
        <f t="shared" si="4"/>
        <v>0</v>
      </c>
    </row>
    <row r="19" spans="1:7" x14ac:dyDescent="0.25">
      <c r="A19" s="4" t="s">
        <v>19</v>
      </c>
      <c r="B19" s="5">
        <v>0</v>
      </c>
      <c r="C19" s="5">
        <v>0</v>
      </c>
      <c r="D19" s="3">
        <f t="shared" si="3"/>
        <v>0</v>
      </c>
      <c r="E19" s="5">
        <v>0</v>
      </c>
      <c r="F19" s="5">
        <v>0</v>
      </c>
      <c r="G19" s="7">
        <f t="shared" si="4"/>
        <v>0</v>
      </c>
    </row>
    <row r="20" spans="1:7" ht="7.9" customHeight="1" x14ac:dyDescent="0.25">
      <c r="A20" s="2"/>
      <c r="B20" s="8"/>
      <c r="C20" s="8"/>
      <c r="D20" s="8"/>
      <c r="E20" s="8"/>
      <c r="F20" s="8"/>
      <c r="G20" s="8"/>
    </row>
    <row r="21" spans="1:7" x14ac:dyDescent="0.25">
      <c r="A21" s="14" t="s">
        <v>20</v>
      </c>
      <c r="B21" s="15">
        <f t="shared" ref="B21:G21" si="5">SUM(B23,B24,B25,B28,B29,B32)</f>
        <v>0</v>
      </c>
      <c r="C21" s="15">
        <f t="shared" si="5"/>
        <v>0</v>
      </c>
      <c r="D21" s="15">
        <f t="shared" si="5"/>
        <v>0</v>
      </c>
      <c r="E21" s="15">
        <f t="shared" si="5"/>
        <v>0</v>
      </c>
      <c r="F21" s="15">
        <f t="shared" si="5"/>
        <v>0</v>
      </c>
      <c r="G21" s="16">
        <f t="shared" si="5"/>
        <v>0</v>
      </c>
    </row>
    <row r="22" spans="1:7" ht="6.6" customHeight="1" x14ac:dyDescent="0.25">
      <c r="A22" s="2"/>
      <c r="B22" s="8"/>
      <c r="C22" s="8"/>
      <c r="D22" s="8"/>
      <c r="E22" s="8"/>
      <c r="F22" s="8"/>
      <c r="G22" s="8"/>
    </row>
    <row r="23" spans="1:7" x14ac:dyDescent="0.25">
      <c r="A23" s="4" t="s">
        <v>10</v>
      </c>
      <c r="B23" s="5">
        <v>0</v>
      </c>
      <c r="C23" s="5">
        <v>0</v>
      </c>
      <c r="D23" s="3">
        <f t="shared" ref="D23:D28" si="6">SUM(B23:C23)</f>
        <v>0</v>
      </c>
      <c r="E23" s="6">
        <v>0</v>
      </c>
      <c r="F23" s="6">
        <v>0</v>
      </c>
      <c r="G23" s="7">
        <f>IF(B23&gt;=0,IF(OR(A23="",E23="",F23=""),"",IF(OR(D23&lt;E23,F23&gt;E23),"Error",D23-E23)),0)</f>
        <v>0</v>
      </c>
    </row>
    <row r="24" spans="1:7" x14ac:dyDescent="0.25">
      <c r="A24" s="4" t="s">
        <v>11</v>
      </c>
      <c r="B24" s="5">
        <v>0</v>
      </c>
      <c r="C24" s="5">
        <v>0</v>
      </c>
      <c r="D24" s="3">
        <f t="shared" si="6"/>
        <v>0</v>
      </c>
      <c r="E24" s="6">
        <v>0</v>
      </c>
      <c r="F24" s="6">
        <v>0</v>
      </c>
      <c r="G24" s="7">
        <f>IF(B24&gt;=0,IF(OR(A24="",E24="",F24=""),"",IF(OR(D24&lt;E24,F24&gt;E24),"Error",D24-E24)),0)</f>
        <v>0</v>
      </c>
    </row>
    <row r="25" spans="1:7" x14ac:dyDescent="0.25">
      <c r="A25" s="4" t="s">
        <v>21</v>
      </c>
      <c r="B25" s="3">
        <v>0</v>
      </c>
      <c r="C25" s="3">
        <f>SUM(C26:C27)</f>
        <v>0</v>
      </c>
      <c r="D25" s="3">
        <f t="shared" si="6"/>
        <v>0</v>
      </c>
      <c r="E25" s="3">
        <f>SUM(E26:E27)</f>
        <v>0</v>
      </c>
      <c r="F25" s="3">
        <f>SUM(F26:F27)</f>
        <v>0</v>
      </c>
      <c r="G25" s="7">
        <f>SUM(G26:G27)</f>
        <v>0</v>
      </c>
    </row>
    <row r="26" spans="1:7" x14ac:dyDescent="0.25">
      <c r="A26" s="2" t="s">
        <v>22</v>
      </c>
      <c r="B26" s="6">
        <v>0</v>
      </c>
      <c r="C26" s="6">
        <v>0</v>
      </c>
      <c r="D26" s="8">
        <f t="shared" si="6"/>
        <v>0</v>
      </c>
      <c r="E26" s="6">
        <v>0</v>
      </c>
      <c r="F26" s="6">
        <v>0</v>
      </c>
      <c r="G26" s="8">
        <f>IF(B26&gt;=0,IF(OR(A26="",E26="",F26=""),"",IF(OR(D26&lt;E26,F26&gt;E26),"Error",D26-E26)),0)</f>
        <v>0</v>
      </c>
    </row>
    <row r="27" spans="1:7" x14ac:dyDescent="0.25">
      <c r="A27" s="2" t="s">
        <v>23</v>
      </c>
      <c r="B27" s="6">
        <v>0</v>
      </c>
      <c r="C27" s="6">
        <v>0</v>
      </c>
      <c r="D27" s="8">
        <f t="shared" si="6"/>
        <v>0</v>
      </c>
      <c r="E27" s="6">
        <v>0</v>
      </c>
      <c r="F27" s="6">
        <v>0</v>
      </c>
      <c r="G27" s="8">
        <f>IF(B27&gt;=0,IF(OR(A27="",E27="",F27=""),"",IF(OR(D27&lt;E27,F27&gt;E27),"Error",D27-E27)),0)</f>
        <v>0</v>
      </c>
    </row>
    <row r="28" spans="1:7" x14ac:dyDescent="0.25">
      <c r="A28" s="4" t="s">
        <v>15</v>
      </c>
      <c r="B28" s="5">
        <v>0</v>
      </c>
      <c r="C28" s="5">
        <v>0</v>
      </c>
      <c r="D28" s="3">
        <f t="shared" si="6"/>
        <v>0</v>
      </c>
      <c r="E28" s="5">
        <v>0</v>
      </c>
      <c r="F28" s="5">
        <v>0</v>
      </c>
      <c r="G28" s="8">
        <f>IF(B28&gt;=0,IF(OR(A28="",E28="",F28=""),"",IF(OR(D28&lt;E28,F28&gt;E28),"Error",D28-E28)),0)</f>
        <v>0</v>
      </c>
    </row>
    <row r="29" spans="1:7" ht="25.5" x14ac:dyDescent="0.25">
      <c r="A29" s="4" t="s">
        <v>16</v>
      </c>
      <c r="B29" s="3">
        <f t="shared" ref="B29:G29" si="7">SUM(B30:B31)</f>
        <v>0</v>
      </c>
      <c r="C29" s="3">
        <f t="shared" si="7"/>
        <v>0</v>
      </c>
      <c r="D29" s="3">
        <f t="shared" si="7"/>
        <v>0</v>
      </c>
      <c r="E29" s="3">
        <f t="shared" si="7"/>
        <v>0</v>
      </c>
      <c r="F29" s="3">
        <f t="shared" si="7"/>
        <v>0</v>
      </c>
      <c r="G29" s="7">
        <f t="shared" si="7"/>
        <v>0</v>
      </c>
    </row>
    <row r="30" spans="1:7" x14ac:dyDescent="0.25">
      <c r="A30" s="4" t="s">
        <v>24</v>
      </c>
      <c r="B30" s="6">
        <v>0</v>
      </c>
      <c r="C30" s="6">
        <v>0</v>
      </c>
      <c r="D30" s="8">
        <f>SUM(B30:C30)</f>
        <v>0</v>
      </c>
      <c r="E30" s="6">
        <v>0</v>
      </c>
      <c r="F30" s="6">
        <v>0</v>
      </c>
      <c r="G30" s="8">
        <f>IF(B30&gt;=0,IF(OR(A30="",E30="",F30=""),"",IF(OR(D30&lt;E30,F30&gt;E30),"Error",D30-E30)),0)</f>
        <v>0</v>
      </c>
    </row>
    <row r="31" spans="1:7" x14ac:dyDescent="0.25">
      <c r="A31" s="4" t="s">
        <v>25</v>
      </c>
      <c r="B31" s="6">
        <v>0</v>
      </c>
      <c r="C31" s="6">
        <v>0</v>
      </c>
      <c r="D31" s="8">
        <f>SUM(B31:C31)</f>
        <v>0</v>
      </c>
      <c r="E31" s="6">
        <v>0</v>
      </c>
      <c r="F31" s="6">
        <v>0</v>
      </c>
      <c r="G31" s="8">
        <f>IF(B31&gt;=0,IF(OR(A31="",E31="",F31=""),"",IF(OR(D31&lt;E31,F31&gt;E31),"Error",D31-E31)),0)</f>
        <v>0</v>
      </c>
    </row>
    <row r="32" spans="1:7" x14ac:dyDescent="0.25">
      <c r="A32" s="4" t="s">
        <v>19</v>
      </c>
      <c r="B32" s="5">
        <v>0</v>
      </c>
      <c r="C32" s="5">
        <v>0</v>
      </c>
      <c r="D32" s="3">
        <f>SUM(B32:C32)</f>
        <v>0</v>
      </c>
      <c r="E32" s="5">
        <v>0</v>
      </c>
      <c r="F32" s="5">
        <v>0</v>
      </c>
      <c r="G32" s="8">
        <f>IF(B32&gt;=0,IF(OR(A32="",E32="",F32=""),"",IF(OR(D32&lt;E32,F32&gt;E32),"Error",D32-E32)),0)</f>
        <v>0</v>
      </c>
    </row>
    <row r="33" spans="1:7" ht="8.4499999999999993" customHeight="1" x14ac:dyDescent="0.25">
      <c r="A33" s="2"/>
      <c r="B33" s="8"/>
      <c r="C33" s="8"/>
      <c r="D33" s="8"/>
      <c r="E33" s="8"/>
      <c r="F33" s="8"/>
      <c r="G33" s="8"/>
    </row>
    <row r="34" spans="1:7" x14ac:dyDescent="0.25">
      <c r="A34" s="14" t="s">
        <v>26</v>
      </c>
      <c r="B34" s="15">
        <f t="shared" ref="B34:G34" si="8">SUM(B8+B21)</f>
        <v>17973449</v>
      </c>
      <c r="C34" s="15">
        <f t="shared" si="8"/>
        <v>0</v>
      </c>
      <c r="D34" s="15">
        <f t="shared" si="8"/>
        <v>17973449</v>
      </c>
      <c r="E34" s="15">
        <f t="shared" si="8"/>
        <v>7448183.6999999993</v>
      </c>
      <c r="F34" s="15">
        <f t="shared" si="8"/>
        <v>7448183.6999999993</v>
      </c>
      <c r="G34" s="15">
        <f t="shared" si="8"/>
        <v>10525265.299999999</v>
      </c>
    </row>
    <row r="35" spans="1:7" ht="6.6" customHeight="1" x14ac:dyDescent="0.25">
      <c r="A35" s="9"/>
      <c r="B35" s="10"/>
      <c r="C35" s="10"/>
      <c r="D35" s="10"/>
      <c r="E35" s="10"/>
      <c r="F35" s="10"/>
      <c r="G35" s="10"/>
    </row>
    <row r="36" spans="1:7" x14ac:dyDescent="0.25">
      <c r="A36" s="11"/>
      <c r="B36" s="11"/>
      <c r="C36" s="11"/>
      <c r="D36" s="11"/>
      <c r="E36" s="11"/>
      <c r="F36" s="11"/>
      <c r="G36" s="11"/>
    </row>
    <row r="37" spans="1:7" x14ac:dyDescent="0.25">
      <c r="A37" s="11"/>
      <c r="B37" s="11"/>
      <c r="C37" s="11"/>
      <c r="D37" s="11"/>
      <c r="E37" s="11"/>
      <c r="F37" s="11"/>
      <c r="G37" s="11"/>
    </row>
    <row r="38" spans="1:7" ht="43.5" customHeight="1" x14ac:dyDescent="0.25">
      <c r="A38" s="23" t="s">
        <v>29</v>
      </c>
      <c r="B38" s="23"/>
      <c r="C38" s="23"/>
      <c r="D38" s="23"/>
      <c r="E38" s="23"/>
      <c r="F38" s="23"/>
      <c r="G38" s="23"/>
    </row>
    <row r="39" spans="1:7" x14ac:dyDescent="0.25">
      <c r="A39" s="11"/>
      <c r="B39" s="11"/>
      <c r="C39" s="11"/>
      <c r="D39" s="11"/>
      <c r="E39" s="11"/>
      <c r="F39" s="11"/>
      <c r="G39" s="11"/>
    </row>
    <row r="40" spans="1:7" x14ac:dyDescent="0.25">
      <c r="A40" s="11"/>
      <c r="B40" s="11"/>
      <c r="C40" s="11"/>
      <c r="D40" s="11"/>
      <c r="E40" s="11"/>
      <c r="F40" s="11"/>
      <c r="G40" s="11"/>
    </row>
  </sheetData>
  <mergeCells count="9">
    <mergeCell ref="A38:G38"/>
    <mergeCell ref="A6:A7"/>
    <mergeCell ref="B6:F6"/>
    <mergeCell ref="G6:G7"/>
    <mergeCell ref="A1:G1"/>
    <mergeCell ref="A2:G2"/>
    <mergeCell ref="A3:G3"/>
    <mergeCell ref="A4:G4"/>
    <mergeCell ref="A5:G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CSPxC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2024-07-09T16:50:26Z</cp:lastPrinted>
  <dcterms:created xsi:type="dcterms:W3CDTF">2022-12-14T20:44:06Z</dcterms:created>
  <dcterms:modified xsi:type="dcterms:W3CDTF">2024-07-09T16:54:50Z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