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SEPTIEMBRE 2024\LDF SEPTIEMBRE\"/>
    </mc:Choice>
  </mc:AlternateContent>
  <xr:revisionPtr revIDLastSave="0" documentId="13_ncr:1_{063C04C4-B5A0-4ECB-B4B7-40B1B9FA106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 ESFD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7" i="2" l="1"/>
  <c r="F74" i="2"/>
  <c r="E74" i="2"/>
  <c r="F67" i="2"/>
  <c r="F62" i="2"/>
  <c r="E62" i="2"/>
  <c r="C59" i="2"/>
  <c r="B59" i="2"/>
  <c r="F56" i="2"/>
  <c r="E56" i="2"/>
  <c r="F41" i="2"/>
  <c r="E41" i="2"/>
  <c r="C40" i="2"/>
  <c r="B40" i="2"/>
  <c r="F37" i="2"/>
  <c r="E37" i="2"/>
  <c r="C37" i="2"/>
  <c r="B37" i="2"/>
  <c r="F30" i="2"/>
  <c r="E30" i="2"/>
  <c r="C30" i="2"/>
  <c r="B30" i="2"/>
  <c r="F26" i="2"/>
  <c r="E26" i="2"/>
  <c r="C24" i="2"/>
  <c r="B24" i="2"/>
  <c r="F22" i="2"/>
  <c r="E22" i="2"/>
  <c r="F18" i="2"/>
  <c r="E18" i="2"/>
  <c r="C16" i="2"/>
  <c r="B16" i="2"/>
  <c r="F8" i="2"/>
  <c r="E8" i="2"/>
  <c r="C8" i="2"/>
  <c r="B8" i="2"/>
  <c r="F78" i="2" l="1"/>
  <c r="E78" i="2"/>
  <c r="B46" i="2"/>
  <c r="B61" i="2" s="1"/>
  <c r="C46" i="2"/>
  <c r="C61" i="2" s="1"/>
  <c r="E46" i="2"/>
  <c r="E58" i="2" s="1"/>
  <c r="F46" i="2"/>
  <c r="F58" i="2" s="1"/>
  <c r="F80" i="2" s="1"/>
  <c r="E80" i="2" l="1"/>
</calcChain>
</file>

<file path=xl/sharedStrings.xml><?xml version="1.0" encoding="utf-8"?>
<sst xmlns="http://schemas.openxmlformats.org/spreadsheetml/2006/main" count="126" uniqueCount="124">
  <si>
    <t>(PESOS)</t>
  </si>
  <si>
    <t xml:space="preserve">Concepto </t>
  </si>
  <si>
    <t>ACTIVO</t>
  </si>
  <si>
    <t>Activo Circulante</t>
  </si>
  <si>
    <t>a. Efectivo y Equivalentes</t>
  </si>
  <si>
    <t xml:space="preserve">        a1) Efectivo</t>
  </si>
  <si>
    <t xml:space="preserve">        a2) Bancos/Tesorería</t>
  </si>
  <si>
    <t xml:space="preserve">        a3) Bancos/Dependencias y Otros</t>
  </si>
  <si>
    <t xml:space="preserve">        a4) Inversiones Temporales (Hasta 3 meses)</t>
  </si>
  <si>
    <t xml:space="preserve">        a5) Fondos con Afectación Específica</t>
  </si>
  <si>
    <t>a6) Depósitos de Fondos de Terceros en Garantía y/o Administración</t>
  </si>
  <si>
    <t xml:space="preserve">        a7) Otros Efectivos y Equivalentes</t>
  </si>
  <si>
    <t xml:space="preserve">b. Derechos a Recibir Efectivo o Equivalentes    </t>
  </si>
  <si>
    <t xml:space="preserve">       b1) Inversiones Financieras de Corto Plazo</t>
  </si>
  <si>
    <t xml:space="preserve">       b2) Cuentas por Cobrar a Corto Plazo</t>
  </si>
  <si>
    <t xml:space="preserve">       b3) Deudores Diversos por Cobrar a Corto Plazo</t>
  </si>
  <si>
    <t xml:space="preserve">       b4) Ingresos por Recuperar a Corto Plazo</t>
  </si>
  <si>
    <t xml:space="preserve">       b5) Deudores por Anticipos de la Tesorería a Corto Plazo</t>
  </si>
  <si>
    <t xml:space="preserve">       b6) Préstamos Otorgados a Corto Plazo</t>
  </si>
  <si>
    <t>b7) Otros Derechos a Recibir Efectivo o Equivalentes a Corto Plazo</t>
  </si>
  <si>
    <t xml:space="preserve">c. Derechos a Recibir Bienes o Servicios </t>
  </si>
  <si>
    <t>c1) Anticipo a Proveedores por Adquisición de Bienes y Prestación de Servicios a Corto Plazo</t>
  </si>
  <si>
    <t>c2) Anticipo a Proveedores por Adquisición de Bienes Inmuebles y Muebles a Corto Plazo</t>
  </si>
  <si>
    <t>c3) Anticipo a Proveedores por Adquisición de Bienes Intangibles a Corto Plazo</t>
  </si>
  <si>
    <t xml:space="preserve">        c4) Anticipo a Contratistas por Obras Públicas a Corto Plazo</t>
  </si>
  <si>
    <t>c5) Otros Derechos a Recibir Bienes o Servicios a Corto Plazo</t>
  </si>
  <si>
    <t>d. Inventarios</t>
  </si>
  <si>
    <t xml:space="preserve">        d1) Inventario de Mercancías para Venta</t>
  </si>
  <si>
    <t xml:space="preserve">        d2) Inventario de Mercancías Terminadas</t>
  </si>
  <si>
    <t xml:space="preserve">        d3) Inventario de Mercancías en Proceso de Elaboración</t>
  </si>
  <si>
    <t>d4) Inventario de Materias Primas, Materiales y Suministros para Producción</t>
  </si>
  <si>
    <t xml:space="preserve">        d5) Bienes en Tránsito</t>
  </si>
  <si>
    <t>e. Almacenes</t>
  </si>
  <si>
    <t>f. Estimación por Pérdida o Deterioro de Activos Circulantes</t>
  </si>
  <si>
    <t xml:space="preserve"> f1) Estimaciones para Cuentas Incobrables por Derechos a Recibir Efectivo o Equivalentes</t>
  </si>
  <si>
    <t xml:space="preserve">        f2) Estimación por Deterioro de Inventarios</t>
  </si>
  <si>
    <t xml:space="preserve">g. Otros Activos Circulantes </t>
  </si>
  <si>
    <t xml:space="preserve">        g1) Valores en Garantía</t>
  </si>
  <si>
    <t xml:space="preserve">        g2) Bienes en Garantía (excluye depósitos de fondos)</t>
  </si>
  <si>
    <t>g3) Bienes Derivados de Embargos, Decomisos,           Aseguramientos y Dación en Pago</t>
  </si>
  <si>
    <t xml:space="preserve">        g4) Adquisición con Fondos de Terceros</t>
  </si>
  <si>
    <t xml:space="preserve">IA. Total de Activos Circulantes </t>
  </si>
  <si>
    <t>Activo No Circulante</t>
  </si>
  <si>
    <t>a. Inversiones Financieras a Largo Plazo</t>
  </si>
  <si>
    <t xml:space="preserve">b. Derechos a Recibir Efectivo o Equivalentes a Largo Plazo </t>
  </si>
  <si>
    <t xml:space="preserve">c. Bienes Inmuebles, Infraestructura y Construcciones en Proceso </t>
  </si>
  <si>
    <t xml:space="preserve">d. Bienes Muebles </t>
  </si>
  <si>
    <t xml:space="preserve">e. Activos Intangibles </t>
  </si>
  <si>
    <t xml:space="preserve">f. Depreciación, Deterioro y Amortización Acumulada de Bienes </t>
  </si>
  <si>
    <t>g. Activos Diferidos</t>
  </si>
  <si>
    <t>h. Estimación por Pérdida o Deterioro de Activos no Circulantes</t>
  </si>
  <si>
    <t>i. Otros Activos no Circulantes</t>
  </si>
  <si>
    <t xml:space="preserve">IB. Total de Activos No Circulantes </t>
  </si>
  <si>
    <t xml:space="preserve">I. Total del Activo </t>
  </si>
  <si>
    <t>PASIVO</t>
  </si>
  <si>
    <t>Pasivo Circulante</t>
  </si>
  <si>
    <t xml:space="preserve">a. Cuentas por Pagar a Corto Plazo </t>
  </si>
  <si>
    <t xml:space="preserve">             a1) Servicios Personales por Pagar a Corto Plazo</t>
  </si>
  <si>
    <t xml:space="preserve">             a2) Proveedores por Pagar a Corto Plazo</t>
  </si>
  <si>
    <t xml:space="preserve">             a3) Contratistas por Obras Públicas por Pagar a Corto Plazo</t>
  </si>
  <si>
    <t xml:space="preserve">             a4) Participaciones y Aportaciones por Pagar a Corto Plazo</t>
  </si>
  <si>
    <t xml:space="preserve">             a5) Transferencias Otorgadas por Pagar a Corto Plazo</t>
  </si>
  <si>
    <t xml:space="preserve">             a6) Intereses, Comisiones y Otros Gastos de la Deuda Pública por Pagar
                   a  Corto Plazo</t>
  </si>
  <si>
    <t xml:space="preserve">            a7) Retenciones y Contribuciones por Pagar a Corto Plazo</t>
  </si>
  <si>
    <t xml:space="preserve">             a8) Devoluciones de la Ley de Ingresos por Pagar a Corto Plazo</t>
  </si>
  <si>
    <t xml:space="preserve">             a9) Otras Cuentas por Pagar a Corto Plazo</t>
  </si>
  <si>
    <t xml:space="preserve">b. Documentos por Pagar a Corto Plazo </t>
  </si>
  <si>
    <t xml:space="preserve">             b1) Documentos Comerciales por Pagar a Corto Plazo</t>
  </si>
  <si>
    <t xml:space="preserve">            b2) Documentos con Contratistas por Obras Públicas por Pagar a Corto Plazo</t>
  </si>
  <si>
    <t xml:space="preserve">             b3) Otros Documentos por Pagar a Corto Plazo</t>
  </si>
  <si>
    <t xml:space="preserve">c. Porción a Corto Plazo de la Deuda Pública a Largo Plazo </t>
  </si>
  <si>
    <t xml:space="preserve">             c1) Porción a Corto Plazo de la Deuda Pública</t>
  </si>
  <si>
    <t xml:space="preserve">             c2) Porción a Corto Plazo de Arrendamiento Financiero</t>
  </si>
  <si>
    <t>d. Títulos y Valores a Corto Plazo</t>
  </si>
  <si>
    <t>e. Pasivos Diferidos a Corto Plazo</t>
  </si>
  <si>
    <t xml:space="preserve">            e1) Ingresos Cobrados por Adelantado a Corto Plazo</t>
  </si>
  <si>
    <t xml:space="preserve">            e2) Intereses Cobrados por Adelantado a Corto Plazo</t>
  </si>
  <si>
    <t xml:space="preserve">            e3) Otros Pasivos Diferidos a Corto Plazo</t>
  </si>
  <si>
    <t xml:space="preserve">f. Fondos y Bienes de Terceros en Garantía y/o Administración a Corto Plazo </t>
  </si>
  <si>
    <t xml:space="preserve">             f1) Fondos en Garantía a Corto Plazo</t>
  </si>
  <si>
    <t xml:space="preserve">             f2) Fondos en Administración a Corto Plazo</t>
  </si>
  <si>
    <t xml:space="preserve">             f3) Fondos Contingentes a Corto Plazo</t>
  </si>
  <si>
    <t xml:space="preserve">             f4) Fondos de Fideicomisos, Mandatos y Contratos Análogos a Corto Plazo</t>
  </si>
  <si>
    <t xml:space="preserve">             f5) Otros Fondos de Terceros en Garantía y/o Administración a Corto Plazo</t>
  </si>
  <si>
    <t xml:space="preserve">             f6) Valores y Bienes en Garantía a Corto Plazo</t>
  </si>
  <si>
    <t>g. Provisiones a Corto Plazo</t>
  </si>
  <si>
    <t xml:space="preserve">            g1) Provisión para Demandas y Juicios a Corto Plazo</t>
  </si>
  <si>
    <t xml:space="preserve">            g2) Provisión para Contingencias a Corto Plazo</t>
  </si>
  <si>
    <t xml:space="preserve">            g3) Otras Provisiones a Corto Plazo</t>
  </si>
  <si>
    <t xml:space="preserve">h. Otros Pasivos a Corto Plazo </t>
  </si>
  <si>
    <t xml:space="preserve">             h1) Ingresos por Clasificar</t>
  </si>
  <si>
    <t xml:space="preserve">             h2) Recaudación por Participar</t>
  </si>
  <si>
    <t xml:space="preserve">             h3) Otros Pasivos Circulantes</t>
  </si>
  <si>
    <t>IIA. Total de Pasivos Circulantes</t>
  </si>
  <si>
    <t>Pasivo No Circulante</t>
  </si>
  <si>
    <t>a. Cuentas por Pagar a Largo Plazo</t>
  </si>
  <si>
    <t>b. Documentos por Pagar a Largo Plazo</t>
  </si>
  <si>
    <t>c. Deuda Pública a Largo Plazo</t>
  </si>
  <si>
    <t>d. Pasivos Diferidos a Largo Plazo</t>
  </si>
  <si>
    <t>e. Fondos y Bienes de Terceros en Garantía y/o en Administración a Largo Plazo</t>
  </si>
  <si>
    <t>f. Provisiones a Largo Plazo</t>
  </si>
  <si>
    <t>IIB. Total de Pasivos No Circulantes</t>
  </si>
  <si>
    <t>II. Total del Pasivo</t>
  </si>
  <si>
    <t>HACIENDA PÚBLICA/PATRIMONIO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</si>
  <si>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</si>
  <si>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</si>
  <si>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</si>
  <si>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</si>
  <si>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</si>
  <si>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</si>
  <si>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</si>
  <si>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</si>
  <si>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</si>
  <si>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</si>
  <si>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</si>
  <si>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</si>
  <si>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</si>
  <si>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</si>
  <si>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</si>
  <si>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SISTEMA PARA EL DESARROLLO INTEGRAL DE LAS FAMILIAS DEL MUNICIPIO DE PACHUCA DE SOTO, HIDALGO.</t>
  </si>
  <si>
    <t>ESTADO DE SITUACIÓN FINANCIERA - LDF</t>
  </si>
  <si>
    <t>31 de diciembre de 2023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</si>
  <si>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</si>
  <si>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AL 31 DE DICIEMBRE DE 2023 Y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</si>
</sst>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656565"/>
      <name val="Montserrat"/>
      <family val="3"/>
    </font>
    <font>
      <sz val="8"/>
      <color rgb="FF656565"/>
      <name val="Montserrat"/>
    </font>
    <font>
      <i/>
      <sz val="8"/>
      <color rgb="FF656565"/>
      <name val="Montserrat"/>
    </font>
    <font>
      <b/>
      <sz val="8"/>
      <color rgb="FF656565"/>
      <name val="Montserrat"/>
    </font>
    <font>
      <b/>
      <i/>
      <sz val="8"/>
      <color rgb="FF656565"/>
      <name val="Montserrat"/>
    </font>
    <font>
      <sz val="8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 indent="3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left" vertical="center" wrapText="1" indent="2"/>
    </xf>
    <xf numFmtId="0" fontId="3" fillId="0" borderId="7" xfId="0" applyFont="1" applyBorder="1" applyAlignment="1">
      <alignment horizontal="justify" vertical="center" wrapText="1"/>
    </xf>
    <xf numFmtId="0" fontId="3" fillId="0" borderId="0" xfId="0" applyFont="1"/>
    <xf numFmtId="0" fontId="3" fillId="0" borderId="6" xfId="0" applyFont="1" applyBorder="1" applyAlignment="1">
      <alignment horizontal="right" vertical="center" wrapText="1"/>
    </xf>
    <xf numFmtId="4" fontId="3" fillId="0" borderId="6" xfId="2" applyNumberFormat="1" applyFont="1" applyBorder="1" applyAlignment="1" applyProtection="1">
      <alignment horizontal="right" vertical="center" wrapText="1"/>
    </xf>
    <xf numFmtId="4" fontId="3" fillId="0" borderId="6" xfId="0" applyNumberFormat="1" applyFont="1" applyBorder="1" applyAlignment="1" applyProtection="1">
      <alignment horizontal="right" vertical="center" wrapText="1"/>
      <protection locked="0"/>
    </xf>
    <xf numFmtId="4" fontId="3" fillId="0" borderId="6" xfId="0" applyNumberFormat="1" applyFont="1" applyBorder="1" applyAlignment="1">
      <alignment horizontal="right" vertical="center" wrapText="1"/>
    </xf>
    <xf numFmtId="4" fontId="3" fillId="0" borderId="6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7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6" xfId="0" applyFont="1" applyBorder="1" applyAlignment="1">
      <alignment horizontal="left" vertical="center" wrapText="1" indent="1"/>
    </xf>
    <xf numFmtId="4" fontId="5" fillId="0" borderId="6" xfId="2" applyNumberFormat="1" applyFont="1" applyBorder="1" applyAlignment="1" applyProtection="1">
      <alignment horizontal="right" vertical="center" wrapText="1"/>
    </xf>
    <xf numFmtId="0" fontId="5" fillId="0" borderId="6" xfId="0" applyFont="1" applyBorder="1" applyAlignment="1">
      <alignment horizontal="justify" vertical="center" wrapText="1"/>
    </xf>
    <xf numFmtId="4" fontId="5" fillId="0" borderId="6" xfId="0" applyNumberFormat="1" applyFont="1" applyBorder="1" applyAlignment="1" applyProtection="1">
      <alignment horizontal="right" vertical="center" wrapText="1"/>
      <protection locked="0"/>
    </xf>
    <xf numFmtId="4" fontId="5" fillId="0" borderId="6" xfId="2" applyNumberFormat="1" applyFont="1" applyBorder="1" applyAlignment="1" applyProtection="1">
      <alignment horizontal="right" vertical="center" wrapText="1"/>
      <protection locked="0"/>
    </xf>
    <xf numFmtId="4" fontId="5" fillId="0" borderId="6" xfId="0" applyNumberFormat="1" applyFont="1" applyBorder="1" applyAlignment="1">
      <alignment horizontal="right" vertical="center" wrapText="1"/>
    </xf>
    <xf numFmtId="0" fontId="6" fillId="0" borderId="6" xfId="0" applyFont="1" applyBorder="1" applyAlignment="1">
      <alignment horizontal="justify" vertical="center" wrapText="1"/>
    </xf>
    <xf numFmtId="0" fontId="3" fillId="0" borderId="0" xfId="0" applyFont="1" applyAlignment="1" applyProtection="1">
      <alignment horizontal="center"/>
      <protection locked="0"/>
    </xf>
    <xf numFmtId="164" fontId="7" fillId="3" borderId="1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/>
    </xf>
    <xf numFmtId="164" fontId="7" fillId="3" borderId="2" xfId="1" applyNumberFormat="1" applyFont="1" applyFill="1" applyBorder="1" applyAlignment="1">
      <alignment horizontal="center" vertical="center" wrapText="1"/>
    </xf>
    <xf numFmtId="164" fontId="7" fillId="3" borderId="3" xfId="1" applyNumberFormat="1" applyFont="1" applyFill="1" applyBorder="1" applyAlignment="1">
      <alignment horizontal="center" vertical="center" wrapText="1"/>
    </xf>
    <xf numFmtId="164" fontId="7" fillId="3" borderId="4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applyProtection="1">
      <alignment horizontal="center" wrapText="1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justify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007A5B"/>
      <color rgb="FF318B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1174751</xdr:colOff>
      <xdr:row>87</xdr:row>
      <xdr:rowOff>103187</xdr:rowOff>
    </xdr:from>
    <xdr:to>
      <xdr:col>3</xdr:col>
      <xdr:colOff>2810433</xdr:colOff>
      <xdr:row>90</xdr:row>
      <xdr:rowOff>39687</xdr:rowOff>
    </xdr:to>
    <xdr:sp macro="" textlink="" fLocksText="0">
      <xdr:nvSpPr>
        <xdr:cNvPr id="5" name="4 CuadroTexto">
          <a:extLst>
            <a:ext uri="{FF2B5EF4-FFF2-40B4-BE49-F238E27FC236}">
              <a16:creationId xmlns:a16="http://schemas.microsoft.com/office/drawing/2014/main" id="{531E5E6F-FE25-47DB-9557-6E505FA2F096}"/>
            </a:ext>
          </a:extLst>
        </xdr:cNvPr>
        <xdr:cNvSpPr txBox="1"/>
      </xdr:nvSpPr>
      <xdr:spPr>
        <a:xfrm>
          <a:off x="8131811" y="17949227"/>
          <a:ext cx="1635682" cy="393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 u="none">
              <a:solidFill>
                <a:srgbClr val="656565"/>
              </a:solidFill>
              <a:latin typeface="Montserrat" panose="00000500000000000000" pitchFamily="50" charset="0"/>
            </a:rPr>
            <a:t> </a:t>
          </a:r>
        </a:p>
        <a:p>
          <a:pPr algn="ctr"/>
          <a:r>
            <a:rPr lang="es-MX" sz="800">
              <a:solidFill>
                <a:srgbClr val="656565"/>
              </a:solidFill>
              <a:latin typeface="Montserrat" panose="00000500000000000000" pitchFamily="50" charset="0"/>
            </a:rPr>
            <a:t> </a:t>
          </a:r>
          <a:endParaRPr lang="es-MX" sz="800" b="0" i="0" u="sng" strike="noStrike">
            <a:solidFill>
              <a:srgbClr val="656565"/>
            </a:solidFill>
            <a:effectLst/>
            <a:latin typeface="Montserrat" panose="00000500000000000000" pitchFamily="50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762000</xdr:colOff>
      <xdr:row>86</xdr:row>
      <xdr:rowOff>180975</xdr:rowOff>
    </xdr:from>
    <xdr:to>
      <xdr:col>5</xdr:col>
      <xdr:colOff>1276350</xdr:colOff>
      <xdr:row>92</xdr:row>
      <xdr:rowOff>43815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DF5EA56-C736-4F7B-96C8-390F4A7BFACD}"/>
            </a:ext>
          </a:extLst>
        </xdr:cNvPr>
        <xdr:cNvSpPr txBox="1"/>
      </xdr:nvSpPr>
      <xdr:spPr>
        <a:xfrm>
          <a:off x="762000" y="18326100"/>
          <a:ext cx="12620625" cy="100584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DIRECTORA EJECUTIVA                                                                                                                                   COORDINADOR ADMINISTRATIVO                                                                                                                                                   COMISARIA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      _______________________________                                                                                                                          ______________________________________                                                                                                                               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       MTRA. CHRISTIAN MORENO OLVERA                                                                                                                        L.A.E. DAVID ISRAEL MUÑOZ PINEDA                                                                                                                               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Montserrat Light" panose="00000400000000000000" pitchFamily="2" charset="0"/>
              <a:ea typeface="+mn-ea"/>
              <a:cs typeface="+mn-cs"/>
            </a:rPr>
            <a:t>L.C. JOCABED SÁNCHEZ MARTÍNEZ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Montserrat Light" panose="00000400000000000000" pitchFamily="2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0</xdr:col>
      <xdr:colOff>714375</xdr:colOff>
      <xdr:row>0</xdr:row>
      <xdr:rowOff>28575</xdr:rowOff>
    </xdr:from>
    <xdr:to>
      <xdr:col>0</xdr:col>
      <xdr:colOff>1533524</xdr:colOff>
      <xdr:row>3</xdr:row>
      <xdr:rowOff>142875</xdr:rowOff>
    </xdr:to>
    <xdr:pic>
      <xdr:nvPicPr>
        <xdr:cNvPr id="4" name="Picture 2" descr="logo_verticalcolor">
          <a:extLst>
            <a:ext uri="{FF2B5EF4-FFF2-40B4-BE49-F238E27FC236}">
              <a16:creationId xmlns:a16="http://schemas.microsoft.com/office/drawing/2014/main" id="{62246127-417E-4B40-B3AB-7B9B7AD2B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8575"/>
          <a:ext cx="819149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22D23-2B34-49DE-960B-EF267FF78D08}">
  <sheetPr>
    <tabColor rgb="FF92D050"/>
  </sheetPr>
  <dimension ref="A1:F116"/>
  <sheetViews>
    <sheetView tabSelected="1" workbookViewId="0">
      <selection activeCell="B14" sqref="B14"/>
    </sheetView>
  </sheetViews>
  <sheetFormatPr baseColWidth="10" defaultRowHeight="15" x14ac:dyDescent="0.25"/>
  <cols>
    <col min="1" max="1" width="58.5703125" style="1" customWidth="1"/>
    <col min="2" max="3" width="21.42578125" style="1" customWidth="1"/>
    <col min="4" max="4" width="58.7109375" style="1" customWidth="1"/>
    <col min="5" max="6" width="21.42578125" style="1" customWidth="1"/>
  </cols>
  <sheetData>
    <row r="1" spans="1:6" x14ac:dyDescent="0.25">
      <c r="A1" s="35" t="s">
        <v>119</v>
      </c>
      <c r="B1" s="36"/>
      <c r="C1" s="36"/>
      <c r="D1" s="36"/>
      <c r="E1" s="36"/>
      <c r="F1" s="36"/>
    </row>
    <row r="2" spans="1:6" x14ac:dyDescent="0.25">
      <c r="A2" s="37" t="s">
        <v>120</v>
      </c>
      <c r="B2" s="37"/>
      <c r="C2" s="37"/>
      <c r="D2" s="37"/>
      <c r="E2" s="37"/>
      <c r="F2" s="37"/>
    </row>
    <row r="3" spans="1:6" x14ac:dyDescent="0.25">
      <c r="A3" s="37" t="s">
        <v>123</v>
      </c>
      <c r="B3" s="37"/>
      <c r="C3" s="37"/>
      <c r="D3" s="37"/>
      <c r="E3" s="37"/>
      <c r="F3" s="37"/>
    </row>
    <row r="4" spans="1:6" x14ac:dyDescent="0.25">
      <c r="A4" s="37" t="s">
        <v>0</v>
      </c>
      <c r="B4" s="37"/>
      <c r="C4" s="37"/>
      <c r="D4" s="37"/>
      <c r="E4" s="37"/>
      <c r="F4" s="37"/>
    </row>
    <row r="5" spans="1:6" x14ac:dyDescent="0.25">
      <c r="A5" s="30" t="s">
        <v>1</v>
      </c>
      <c r="B5" s="31">
        <v>2024</v>
      </c>
      <c r="C5" s="32" t="s">
        <v>121</v>
      </c>
      <c r="D5" s="33" t="s">
        <v>1</v>
      </c>
      <c r="E5" s="34">
        <v>2024</v>
      </c>
      <c r="F5" s="34" t="s">
        <v>121</v>
      </c>
    </row>
    <row r="6" spans="1:6" x14ac:dyDescent="0.25">
      <c r="A6" s="3" t="s">
        <v>2</v>
      </c>
      <c r="B6" s="11"/>
      <c r="C6" s="17"/>
      <c r="D6" s="3" t="s">
        <v>54</v>
      </c>
      <c r="E6" s="17"/>
      <c r="F6" s="17"/>
    </row>
    <row r="7" spans="1:6" x14ac:dyDescent="0.25">
      <c r="A7" s="4" t="s">
        <v>3</v>
      </c>
      <c r="B7" s="11"/>
      <c r="C7" s="11"/>
      <c r="D7" s="4" t="s">
        <v>55</v>
      </c>
      <c r="E7" s="11"/>
      <c r="F7" s="11"/>
    </row>
    <row r="8" spans="1:6" x14ac:dyDescent="0.25">
      <c r="A8" s="22" t="s">
        <v>4</v>
      </c>
      <c r="B8" s="23">
        <f>SUM(B9:B15)</f>
        <v>2491493</v>
      </c>
      <c r="C8" s="23">
        <f>SUM(C9:C15)</f>
        <v>376982.77</v>
      </c>
      <c r="D8" s="22" t="s">
        <v>56</v>
      </c>
      <c r="E8" s="23">
        <f>SUM(E9:E17)</f>
        <v>29376.9</v>
      </c>
      <c r="F8" s="23">
        <f>SUM(F9:F17)</f>
        <v>316025.14</v>
      </c>
    </row>
    <row r="9" spans="1:6" x14ac:dyDescent="0.25">
      <c r="A9" s="5" t="s">
        <v>5</v>
      </c>
      <c r="B9" s="13">
        <v>10585.33</v>
      </c>
      <c r="C9" s="13">
        <v>0</v>
      </c>
      <c r="D9" s="7" t="s">
        <v>57</v>
      </c>
      <c r="E9" s="13">
        <v>0</v>
      </c>
      <c r="F9" s="13">
        <v>0</v>
      </c>
    </row>
    <row r="10" spans="1:6" x14ac:dyDescent="0.25">
      <c r="A10" s="5" t="s">
        <v>6</v>
      </c>
      <c r="B10" s="13">
        <v>2480907.67</v>
      </c>
      <c r="C10" s="13">
        <v>376982.77</v>
      </c>
      <c r="D10" s="7" t="s">
        <v>58</v>
      </c>
      <c r="E10" s="13">
        <v>0</v>
      </c>
      <c r="F10" s="13">
        <v>171476.22</v>
      </c>
    </row>
    <row r="11" spans="1:6" x14ac:dyDescent="0.25">
      <c r="A11" s="5" t="s">
        <v>7</v>
      </c>
      <c r="B11" s="13">
        <v>0</v>
      </c>
      <c r="C11" s="13">
        <v>0</v>
      </c>
      <c r="D11" s="18" t="s">
        <v>59</v>
      </c>
      <c r="E11" s="13">
        <v>0</v>
      </c>
      <c r="F11" s="13">
        <v>0</v>
      </c>
    </row>
    <row r="12" spans="1:6" x14ac:dyDescent="0.25">
      <c r="A12" s="5" t="s">
        <v>8</v>
      </c>
      <c r="B12" s="13">
        <v>0</v>
      </c>
      <c r="C12" s="13">
        <v>0</v>
      </c>
      <c r="D12" s="18" t="s">
        <v>60</v>
      </c>
      <c r="E12" s="13">
        <v>0</v>
      </c>
      <c r="F12" s="13">
        <v>0</v>
      </c>
    </row>
    <row r="13" spans="1:6" x14ac:dyDescent="0.25">
      <c r="A13" s="5" t="s">
        <v>9</v>
      </c>
      <c r="B13" s="13">
        <v>0</v>
      </c>
      <c r="C13" s="13">
        <v>0</v>
      </c>
      <c r="D13" s="7" t="s">
        <v>61</v>
      </c>
      <c r="E13" s="13">
        <v>0</v>
      </c>
      <c r="F13" s="13">
        <v>0</v>
      </c>
    </row>
    <row r="14" spans="1:6" ht="38.25" x14ac:dyDescent="0.25">
      <c r="A14" s="6" t="s">
        <v>10</v>
      </c>
      <c r="B14" s="13">
        <v>0</v>
      </c>
      <c r="C14" s="13">
        <v>0</v>
      </c>
      <c r="D14" s="18" t="s">
        <v>62</v>
      </c>
      <c r="E14" s="13">
        <v>0</v>
      </c>
      <c r="F14" s="13">
        <v>0</v>
      </c>
    </row>
    <row r="15" spans="1:6" x14ac:dyDescent="0.25">
      <c r="A15" s="5" t="s">
        <v>11</v>
      </c>
      <c r="B15" s="13">
        <v>0</v>
      </c>
      <c r="C15" s="13">
        <v>0</v>
      </c>
      <c r="D15" s="18" t="s">
        <v>63</v>
      </c>
      <c r="E15" s="13">
        <v>29376.9</v>
      </c>
      <c r="F15" s="13">
        <v>144548.92000000001</v>
      </c>
    </row>
    <row r="16" spans="1:6" x14ac:dyDescent="0.25">
      <c r="A16" s="22" t="s">
        <v>12</v>
      </c>
      <c r="B16" s="23">
        <f>SUM(B17:B23)</f>
        <v>343606.84</v>
      </c>
      <c r="C16" s="23">
        <f>SUM(C17:C23)</f>
        <v>343606.84</v>
      </c>
      <c r="D16" s="18" t="s">
        <v>64</v>
      </c>
      <c r="E16" s="13">
        <v>0</v>
      </c>
      <c r="F16" s="13">
        <v>0</v>
      </c>
    </row>
    <row r="17" spans="1:6" x14ac:dyDescent="0.25">
      <c r="A17" s="7" t="s">
        <v>13</v>
      </c>
      <c r="B17" s="13">
        <v>0</v>
      </c>
      <c r="C17" s="13">
        <v>0</v>
      </c>
      <c r="D17" s="7" t="s">
        <v>65</v>
      </c>
      <c r="E17" s="13">
        <v>0</v>
      </c>
      <c r="F17" s="13">
        <v>0</v>
      </c>
    </row>
    <row r="18" spans="1:6" x14ac:dyDescent="0.25">
      <c r="A18" s="7" t="s">
        <v>14</v>
      </c>
      <c r="B18" s="13">
        <v>343606.84</v>
      </c>
      <c r="C18" s="13">
        <v>343606.84</v>
      </c>
      <c r="D18" s="22" t="s">
        <v>66</v>
      </c>
      <c r="E18" s="23">
        <f>SUM(E19,E20,E21)</f>
        <v>0</v>
      </c>
      <c r="F18" s="23">
        <f>SUM(F19,F20,F21)</f>
        <v>0</v>
      </c>
    </row>
    <row r="19" spans="1:6" x14ac:dyDescent="0.25">
      <c r="A19" s="7" t="s">
        <v>15</v>
      </c>
      <c r="B19" s="13">
        <v>0</v>
      </c>
      <c r="C19" s="13">
        <v>0</v>
      </c>
      <c r="D19" s="7" t="s">
        <v>67</v>
      </c>
      <c r="E19" s="13">
        <v>0</v>
      </c>
      <c r="F19" s="13">
        <v>0</v>
      </c>
    </row>
    <row r="20" spans="1:6" ht="25.5" x14ac:dyDescent="0.25">
      <c r="A20" s="7" t="s">
        <v>16</v>
      </c>
      <c r="B20" s="13">
        <v>0</v>
      </c>
      <c r="C20" s="13">
        <v>0</v>
      </c>
      <c r="D20" s="7" t="s">
        <v>68</v>
      </c>
      <c r="E20" s="13">
        <v>0</v>
      </c>
      <c r="F20" s="13">
        <v>0</v>
      </c>
    </row>
    <row r="21" spans="1:6" x14ac:dyDescent="0.25">
      <c r="A21" s="7" t="s">
        <v>17</v>
      </c>
      <c r="B21" s="13">
        <v>0</v>
      </c>
      <c r="C21" s="13">
        <v>0</v>
      </c>
      <c r="D21" s="7" t="s">
        <v>69</v>
      </c>
      <c r="E21" s="13">
        <v>0</v>
      </c>
      <c r="F21" s="13">
        <v>0</v>
      </c>
    </row>
    <row r="22" spans="1:6" x14ac:dyDescent="0.25">
      <c r="A22" s="7" t="s">
        <v>18</v>
      </c>
      <c r="B22" s="13">
        <v>0</v>
      </c>
      <c r="C22" s="13">
        <v>0</v>
      </c>
      <c r="D22" s="4" t="s">
        <v>70</v>
      </c>
      <c r="E22" s="12">
        <f>SUM(E23,E24)</f>
        <v>0</v>
      </c>
      <c r="F22" s="12">
        <f>SUM(F23,F24)</f>
        <v>0</v>
      </c>
    </row>
    <row r="23" spans="1:6" x14ac:dyDescent="0.25">
      <c r="A23" s="6" t="s">
        <v>19</v>
      </c>
      <c r="B23" s="13">
        <v>0</v>
      </c>
      <c r="C23" s="13">
        <v>0</v>
      </c>
      <c r="D23" s="24" t="s">
        <v>71</v>
      </c>
      <c r="E23" s="25">
        <v>0</v>
      </c>
      <c r="F23" s="25">
        <v>0</v>
      </c>
    </row>
    <row r="24" spans="1:6" x14ac:dyDescent="0.25">
      <c r="A24" s="22" t="s">
        <v>20</v>
      </c>
      <c r="B24" s="23">
        <f>SUM(B25:B29)</f>
        <v>0</v>
      </c>
      <c r="C24" s="23">
        <f>SUM(C25:C29)</f>
        <v>0</v>
      </c>
      <c r="D24" s="7" t="s">
        <v>72</v>
      </c>
      <c r="E24" s="13">
        <v>0</v>
      </c>
      <c r="F24" s="13">
        <v>0</v>
      </c>
    </row>
    <row r="25" spans="1:6" ht="25.5" x14ac:dyDescent="0.25">
      <c r="A25" s="6" t="s">
        <v>21</v>
      </c>
      <c r="B25" s="13">
        <v>0</v>
      </c>
      <c r="C25" s="13">
        <v>0</v>
      </c>
      <c r="D25" s="22" t="s">
        <v>73</v>
      </c>
      <c r="E25" s="23">
        <v>0</v>
      </c>
      <c r="F25" s="23">
        <v>0</v>
      </c>
    </row>
    <row r="26" spans="1:6" ht="25.5" x14ac:dyDescent="0.25">
      <c r="A26" s="6" t="s">
        <v>22</v>
      </c>
      <c r="B26" s="13">
        <v>0</v>
      </c>
      <c r="C26" s="13">
        <v>0</v>
      </c>
      <c r="D26" s="22" t="s">
        <v>74</v>
      </c>
      <c r="E26" s="23">
        <f>E27+E28+E29</f>
        <v>0</v>
      </c>
      <c r="F26" s="23">
        <f>F27+F28+F29</f>
        <v>0</v>
      </c>
    </row>
    <row r="27" spans="1:6" ht="25.5" x14ac:dyDescent="0.25">
      <c r="A27" s="6" t="s">
        <v>23</v>
      </c>
      <c r="B27" s="13">
        <v>0</v>
      </c>
      <c r="C27" s="13">
        <v>0</v>
      </c>
      <c r="D27" s="7" t="s">
        <v>75</v>
      </c>
      <c r="E27" s="13">
        <v>0</v>
      </c>
      <c r="F27" s="13">
        <v>0</v>
      </c>
    </row>
    <row r="28" spans="1:6" x14ac:dyDescent="0.25">
      <c r="A28" s="7" t="s">
        <v>24</v>
      </c>
      <c r="B28" s="13">
        <v>0</v>
      </c>
      <c r="C28" s="13">
        <v>0</v>
      </c>
      <c r="D28" s="7" t="s">
        <v>76</v>
      </c>
      <c r="E28" s="13">
        <v>0</v>
      </c>
      <c r="F28" s="13">
        <v>0</v>
      </c>
    </row>
    <row r="29" spans="1:6" x14ac:dyDescent="0.25">
      <c r="A29" s="6" t="s">
        <v>25</v>
      </c>
      <c r="B29" s="13">
        <v>0</v>
      </c>
      <c r="C29" s="13">
        <v>0</v>
      </c>
      <c r="D29" s="7" t="s">
        <v>77</v>
      </c>
      <c r="E29" s="13">
        <v>0</v>
      </c>
      <c r="F29" s="13">
        <v>0</v>
      </c>
    </row>
    <row r="30" spans="1:6" ht="25.5" x14ac:dyDescent="0.25">
      <c r="A30" s="22" t="s">
        <v>26</v>
      </c>
      <c r="B30" s="23">
        <f>SUM(B31:B35)</f>
        <v>0</v>
      </c>
      <c r="C30" s="23">
        <f>SUM(C31:C35)</f>
        <v>0</v>
      </c>
      <c r="D30" s="22" t="s">
        <v>78</v>
      </c>
      <c r="E30" s="23">
        <f>SUM(E31:E36)</f>
        <v>0</v>
      </c>
      <c r="F30" s="23">
        <f>SUM(F31:F36)</f>
        <v>0</v>
      </c>
    </row>
    <row r="31" spans="1:6" x14ac:dyDescent="0.25">
      <c r="A31" s="7" t="s">
        <v>27</v>
      </c>
      <c r="B31" s="13">
        <v>0</v>
      </c>
      <c r="C31" s="13">
        <v>0</v>
      </c>
      <c r="D31" s="7" t="s">
        <v>79</v>
      </c>
      <c r="E31" s="13">
        <v>0</v>
      </c>
      <c r="F31" s="13">
        <v>0</v>
      </c>
    </row>
    <row r="32" spans="1:6" x14ac:dyDescent="0.25">
      <c r="A32" s="7" t="s">
        <v>28</v>
      </c>
      <c r="B32" s="13">
        <v>0</v>
      </c>
      <c r="C32" s="13">
        <v>0</v>
      </c>
      <c r="D32" s="7" t="s">
        <v>80</v>
      </c>
      <c r="E32" s="13">
        <v>0</v>
      </c>
      <c r="F32" s="13">
        <v>0</v>
      </c>
    </row>
    <row r="33" spans="1:6" x14ac:dyDescent="0.25">
      <c r="A33" s="7" t="s">
        <v>29</v>
      </c>
      <c r="B33" s="13">
        <v>0</v>
      </c>
      <c r="C33" s="13">
        <v>0</v>
      </c>
      <c r="D33" s="7" t="s">
        <v>81</v>
      </c>
      <c r="E33" s="13">
        <v>0</v>
      </c>
      <c r="F33" s="13">
        <v>0</v>
      </c>
    </row>
    <row r="34" spans="1:6" ht="25.5" x14ac:dyDescent="0.25">
      <c r="A34" s="6" t="s">
        <v>30</v>
      </c>
      <c r="B34" s="13">
        <v>0</v>
      </c>
      <c r="C34" s="13">
        <v>0</v>
      </c>
      <c r="D34" s="18" t="s">
        <v>82</v>
      </c>
      <c r="E34" s="13">
        <v>0</v>
      </c>
      <c r="F34" s="13">
        <v>0</v>
      </c>
    </row>
    <row r="35" spans="1:6" ht="25.5" x14ac:dyDescent="0.25">
      <c r="A35" s="7" t="s">
        <v>31</v>
      </c>
      <c r="B35" s="13">
        <v>0</v>
      </c>
      <c r="C35" s="13">
        <v>0</v>
      </c>
      <c r="D35" s="18" t="s">
        <v>83</v>
      </c>
      <c r="E35" s="13">
        <v>0</v>
      </c>
      <c r="F35" s="13">
        <v>0</v>
      </c>
    </row>
    <row r="36" spans="1:6" x14ac:dyDescent="0.25">
      <c r="A36" s="22" t="s">
        <v>32</v>
      </c>
      <c r="B36" s="26">
        <v>0</v>
      </c>
      <c r="C36" s="26">
        <v>0</v>
      </c>
      <c r="D36" s="7" t="s">
        <v>84</v>
      </c>
      <c r="E36" s="13">
        <v>0</v>
      </c>
      <c r="F36" s="13">
        <v>0</v>
      </c>
    </row>
    <row r="37" spans="1:6" x14ac:dyDescent="0.25">
      <c r="A37" s="22" t="s">
        <v>33</v>
      </c>
      <c r="B37" s="23">
        <f>SUM(B38:B39)</f>
        <v>0</v>
      </c>
      <c r="C37" s="23">
        <f>SUM(C38:C39)</f>
        <v>0</v>
      </c>
      <c r="D37" s="22" t="s">
        <v>85</v>
      </c>
      <c r="E37" s="23">
        <f>SUM(E38:E40)</f>
        <v>0</v>
      </c>
      <c r="F37" s="23">
        <f>SUM(F38:F40)</f>
        <v>0</v>
      </c>
    </row>
    <row r="38" spans="1:6" ht="25.5" x14ac:dyDescent="0.25">
      <c r="A38" s="6" t="s">
        <v>34</v>
      </c>
      <c r="B38" s="13">
        <v>0</v>
      </c>
      <c r="C38" s="13">
        <v>0</v>
      </c>
      <c r="D38" s="7" t="s">
        <v>86</v>
      </c>
      <c r="E38" s="13">
        <v>0</v>
      </c>
      <c r="F38" s="13">
        <v>0</v>
      </c>
    </row>
    <row r="39" spans="1:6" x14ac:dyDescent="0.25">
      <c r="A39" s="7" t="s">
        <v>35</v>
      </c>
      <c r="B39" s="13">
        <v>0</v>
      </c>
      <c r="C39" s="13">
        <v>0</v>
      </c>
      <c r="D39" s="7" t="s">
        <v>87</v>
      </c>
      <c r="E39" s="13">
        <v>0</v>
      </c>
      <c r="F39" s="13">
        <v>0</v>
      </c>
    </row>
    <row r="40" spans="1:6" x14ac:dyDescent="0.25">
      <c r="A40" s="22" t="s">
        <v>36</v>
      </c>
      <c r="B40" s="23">
        <f>SUM(B41:B44)</f>
        <v>0</v>
      </c>
      <c r="C40" s="23">
        <f>SUM(C41:C44)</f>
        <v>0</v>
      </c>
      <c r="D40" s="7" t="s">
        <v>88</v>
      </c>
      <c r="E40" s="13">
        <v>0</v>
      </c>
      <c r="F40" s="13">
        <v>0</v>
      </c>
    </row>
    <row r="41" spans="1:6" x14ac:dyDescent="0.25">
      <c r="A41" s="7" t="s">
        <v>37</v>
      </c>
      <c r="B41" s="13">
        <v>0</v>
      </c>
      <c r="C41" s="13">
        <v>0</v>
      </c>
      <c r="D41" s="22" t="s">
        <v>89</v>
      </c>
      <c r="E41" s="23">
        <f>SUM(E42:E44)</f>
        <v>0</v>
      </c>
      <c r="F41" s="23">
        <f>SUM(F42:F44)</f>
        <v>0</v>
      </c>
    </row>
    <row r="42" spans="1:6" x14ac:dyDescent="0.25">
      <c r="A42" s="7" t="s">
        <v>38</v>
      </c>
      <c r="B42" s="13">
        <v>0</v>
      </c>
      <c r="C42" s="13">
        <v>0</v>
      </c>
      <c r="D42" s="7" t="s">
        <v>90</v>
      </c>
      <c r="E42" s="13">
        <v>0</v>
      </c>
      <c r="F42" s="13">
        <v>0</v>
      </c>
    </row>
    <row r="43" spans="1:6" ht="25.5" x14ac:dyDescent="0.25">
      <c r="A43" s="6" t="s">
        <v>39</v>
      </c>
      <c r="B43" s="13">
        <v>0</v>
      </c>
      <c r="C43" s="13">
        <v>0</v>
      </c>
      <c r="D43" s="7" t="s">
        <v>91</v>
      </c>
      <c r="E43" s="13">
        <v>0</v>
      </c>
      <c r="F43" s="13">
        <v>0</v>
      </c>
    </row>
    <row r="44" spans="1:6" x14ac:dyDescent="0.25">
      <c r="A44" s="7" t="s">
        <v>40</v>
      </c>
      <c r="B44" s="13">
        <v>0</v>
      </c>
      <c r="C44" s="13">
        <v>0</v>
      </c>
      <c r="D44" s="7" t="s">
        <v>92</v>
      </c>
      <c r="E44" s="13">
        <v>0</v>
      </c>
      <c r="F44" s="13">
        <v>0</v>
      </c>
    </row>
    <row r="45" spans="1:6" x14ac:dyDescent="0.25">
      <c r="A45" s="7"/>
      <c r="B45" s="14"/>
      <c r="C45" s="14"/>
      <c r="D45" s="7"/>
      <c r="E45" s="14"/>
      <c r="F45" s="14"/>
    </row>
    <row r="46" spans="1:6" x14ac:dyDescent="0.25">
      <c r="A46" s="22" t="s">
        <v>41</v>
      </c>
      <c r="B46" s="23">
        <f>SUM(B8+B16+B24+B30+B36+B37+B40)</f>
        <v>2835099.84</v>
      </c>
      <c r="C46" s="23">
        <f>SUM(C8,C16,C24,C30,C36,C37,C40)</f>
        <v>720589.6100000001</v>
      </c>
      <c r="D46" s="22" t="s">
        <v>93</v>
      </c>
      <c r="E46" s="23">
        <f>SUM(E8,E18,E22,E25,E26,E30,E37,E41)</f>
        <v>29376.9</v>
      </c>
      <c r="F46" s="23">
        <f>SUM(F8,F18,F22,F25,F26,F30,F37,F41)</f>
        <v>316025.14</v>
      </c>
    </row>
    <row r="47" spans="1:6" x14ac:dyDescent="0.25">
      <c r="A47" s="5"/>
      <c r="B47" s="14"/>
      <c r="C47" s="14"/>
      <c r="D47" s="19"/>
      <c r="E47" s="14"/>
      <c r="F47" s="14"/>
    </row>
    <row r="48" spans="1:6" x14ac:dyDescent="0.25">
      <c r="A48" s="22" t="s">
        <v>42</v>
      </c>
      <c r="B48" s="27"/>
      <c r="C48" s="27"/>
      <c r="D48" s="22" t="s">
        <v>94</v>
      </c>
      <c r="E48" s="27"/>
      <c r="F48" s="27"/>
    </row>
    <row r="49" spans="1:6" x14ac:dyDescent="0.25">
      <c r="A49" s="8" t="s">
        <v>43</v>
      </c>
      <c r="B49" s="15">
        <v>0</v>
      </c>
      <c r="C49" s="15">
        <v>0</v>
      </c>
      <c r="D49" s="8" t="s">
        <v>95</v>
      </c>
      <c r="E49" s="15">
        <v>0</v>
      </c>
      <c r="F49" s="15">
        <v>0</v>
      </c>
    </row>
    <row r="50" spans="1:6" x14ac:dyDescent="0.25">
      <c r="A50" s="8" t="s">
        <v>44</v>
      </c>
      <c r="B50" s="15">
        <v>0</v>
      </c>
      <c r="C50" s="15">
        <v>0</v>
      </c>
      <c r="D50" s="8" t="s">
        <v>96</v>
      </c>
      <c r="E50" s="15">
        <v>0</v>
      </c>
      <c r="F50" s="15">
        <v>0</v>
      </c>
    </row>
    <row r="51" spans="1:6" x14ac:dyDescent="0.25">
      <c r="A51" s="8" t="s">
        <v>45</v>
      </c>
      <c r="B51" s="15">
        <v>6018241</v>
      </c>
      <c r="C51" s="15">
        <v>6018241</v>
      </c>
      <c r="D51" s="8" t="s">
        <v>97</v>
      </c>
      <c r="E51" s="15">
        <v>0</v>
      </c>
      <c r="F51" s="15">
        <v>0</v>
      </c>
    </row>
    <row r="52" spans="1:6" x14ac:dyDescent="0.25">
      <c r="A52" s="8" t="s">
        <v>46</v>
      </c>
      <c r="B52" s="15">
        <v>4675048.57</v>
      </c>
      <c r="C52" s="15">
        <v>4600924.57</v>
      </c>
      <c r="D52" s="8" t="s">
        <v>98</v>
      </c>
      <c r="E52" s="15">
        <v>0</v>
      </c>
      <c r="F52" s="15">
        <v>0</v>
      </c>
    </row>
    <row r="53" spans="1:6" ht="25.5" x14ac:dyDescent="0.25">
      <c r="A53" s="8" t="s">
        <v>47</v>
      </c>
      <c r="B53" s="15">
        <v>2768</v>
      </c>
      <c r="C53" s="15">
        <v>2768</v>
      </c>
      <c r="D53" s="8" t="s">
        <v>99</v>
      </c>
      <c r="E53" s="15">
        <v>0</v>
      </c>
      <c r="F53" s="15">
        <v>0</v>
      </c>
    </row>
    <row r="54" spans="1:6" x14ac:dyDescent="0.25">
      <c r="A54" s="8" t="s">
        <v>48</v>
      </c>
      <c r="B54" s="15">
        <v>-1669150.9</v>
      </c>
      <c r="C54" s="15">
        <v>-1397286.99</v>
      </c>
      <c r="D54" s="8" t="s">
        <v>100</v>
      </c>
      <c r="E54" s="15">
        <v>0</v>
      </c>
      <c r="F54" s="15">
        <v>0</v>
      </c>
    </row>
    <row r="55" spans="1:6" x14ac:dyDescent="0.25">
      <c r="A55" s="8" t="s">
        <v>49</v>
      </c>
      <c r="B55" s="15">
        <v>0</v>
      </c>
      <c r="C55" s="15">
        <v>0</v>
      </c>
      <c r="D55" s="7"/>
      <c r="E55" s="14"/>
      <c r="F55" s="14"/>
    </row>
    <row r="56" spans="1:6" x14ac:dyDescent="0.25">
      <c r="A56" s="8" t="s">
        <v>50</v>
      </c>
      <c r="B56" s="15">
        <v>0</v>
      </c>
      <c r="C56" s="15">
        <v>0</v>
      </c>
      <c r="D56" s="22" t="s">
        <v>101</v>
      </c>
      <c r="E56" s="23">
        <f>SUM(E49:E54)</f>
        <v>0</v>
      </c>
      <c r="F56" s="23">
        <f>SUM(F49:F54)</f>
        <v>0</v>
      </c>
    </row>
    <row r="57" spans="1:6" x14ac:dyDescent="0.25">
      <c r="A57" s="8" t="s">
        <v>51</v>
      </c>
      <c r="B57" s="15">
        <v>0</v>
      </c>
      <c r="C57" s="15">
        <v>0</v>
      </c>
      <c r="D57" s="28"/>
      <c r="E57" s="27"/>
      <c r="F57" s="27"/>
    </row>
    <row r="58" spans="1:6" x14ac:dyDescent="0.25">
      <c r="A58" s="7"/>
      <c r="B58" s="14"/>
      <c r="C58" s="14"/>
      <c r="D58" s="22" t="s">
        <v>102</v>
      </c>
      <c r="E58" s="23">
        <f>SUM(E46,E56)</f>
        <v>29376.9</v>
      </c>
      <c r="F58" s="23">
        <f>SUM(F46,F56)</f>
        <v>316025.14</v>
      </c>
    </row>
    <row r="59" spans="1:6" x14ac:dyDescent="0.25">
      <c r="A59" s="22" t="s">
        <v>52</v>
      </c>
      <c r="B59" s="23">
        <f>SUM(B49,B50,B51,B52,B53,B54,B55,B56,B57)</f>
        <v>9026906.6699999999</v>
      </c>
      <c r="C59" s="23">
        <f>SUM(C49,C50,C51,C52,C53,C54,C55,C56,C57)</f>
        <v>9224646.5800000001</v>
      </c>
      <c r="D59" s="7"/>
      <c r="E59" s="14"/>
      <c r="F59" s="14"/>
    </row>
    <row r="60" spans="1:6" x14ac:dyDescent="0.25">
      <c r="A60" s="24"/>
      <c r="B60" s="27"/>
      <c r="C60" s="27"/>
      <c r="D60" s="22" t="s">
        <v>103</v>
      </c>
      <c r="E60" s="14"/>
      <c r="F60" s="14"/>
    </row>
    <row r="61" spans="1:6" x14ac:dyDescent="0.25">
      <c r="A61" s="22" t="s">
        <v>53</v>
      </c>
      <c r="B61" s="23">
        <f>SUM(B46,B59)</f>
        <v>11862006.51</v>
      </c>
      <c r="C61" s="23">
        <f>SUM(C46,C59)</f>
        <v>9945236.1899999995</v>
      </c>
      <c r="D61" s="7"/>
      <c r="E61" s="14"/>
      <c r="F61" s="14"/>
    </row>
    <row r="62" spans="1:6" x14ac:dyDescent="0.25">
      <c r="A62" s="7"/>
      <c r="B62" s="11"/>
      <c r="C62" s="11"/>
      <c r="D62" s="22" t="s">
        <v>104</v>
      </c>
      <c r="E62" s="23">
        <f>SUM(E63:E65)</f>
        <v>1270960.06</v>
      </c>
      <c r="F62" s="23">
        <f>SUM(F63:F65)</f>
        <v>1270960.06</v>
      </c>
    </row>
    <row r="63" spans="1:6" x14ac:dyDescent="0.25">
      <c r="A63" s="7"/>
      <c r="B63" s="11"/>
      <c r="C63" s="11"/>
      <c r="D63" s="8" t="s">
        <v>105</v>
      </c>
      <c r="E63" s="13">
        <v>0</v>
      </c>
      <c r="F63" s="13">
        <v>0</v>
      </c>
    </row>
    <row r="64" spans="1:6" x14ac:dyDescent="0.25">
      <c r="A64" s="7"/>
      <c r="B64" s="11"/>
      <c r="C64" s="11"/>
      <c r="D64" s="8" t="s">
        <v>106</v>
      </c>
      <c r="E64" s="13">
        <v>0</v>
      </c>
      <c r="F64" s="13">
        <v>0</v>
      </c>
    </row>
    <row r="65" spans="1:6" x14ac:dyDescent="0.25">
      <c r="A65" s="7"/>
      <c r="B65" s="11"/>
      <c r="C65" s="11"/>
      <c r="D65" s="8" t="s">
        <v>107</v>
      </c>
      <c r="E65" s="13">
        <v>1270960.06</v>
      </c>
      <c r="F65" s="13">
        <v>1270960.06</v>
      </c>
    </row>
    <row r="66" spans="1:6" x14ac:dyDescent="0.25">
      <c r="A66" s="7"/>
      <c r="B66" s="11"/>
      <c r="C66" s="11"/>
      <c r="D66" s="7"/>
      <c r="E66" s="14"/>
      <c r="F66" s="14"/>
    </row>
    <row r="67" spans="1:6" x14ac:dyDescent="0.25">
      <c r="A67" s="7"/>
      <c r="B67" s="11"/>
      <c r="C67" s="11"/>
      <c r="D67" s="22" t="s">
        <v>108</v>
      </c>
      <c r="E67" s="23">
        <f>SUM(E68:E72)</f>
        <v>10561669.550000001</v>
      </c>
      <c r="F67" s="23">
        <f>SUM(F68:F72)</f>
        <v>8358250.9900000002</v>
      </c>
    </row>
    <row r="68" spans="1:6" x14ac:dyDescent="0.25">
      <c r="A68" s="7"/>
      <c r="B68" s="11"/>
      <c r="C68" s="11"/>
      <c r="D68" s="8" t="s">
        <v>109</v>
      </c>
      <c r="E68" s="13">
        <v>2264355.11</v>
      </c>
      <c r="F68" s="13">
        <v>-109692.9</v>
      </c>
    </row>
    <row r="69" spans="1:6" x14ac:dyDescent="0.25">
      <c r="A69" s="7"/>
      <c r="B69" s="11"/>
      <c r="C69" s="11"/>
      <c r="D69" s="8" t="s">
        <v>110</v>
      </c>
      <c r="E69" s="13">
        <v>8297314.4400000004</v>
      </c>
      <c r="F69" s="13">
        <v>8467943.8900000006</v>
      </c>
    </row>
    <row r="70" spans="1:6" x14ac:dyDescent="0.25">
      <c r="A70" s="7"/>
      <c r="B70" s="11"/>
      <c r="C70" s="11"/>
      <c r="D70" s="8" t="s">
        <v>111</v>
      </c>
      <c r="E70" s="13">
        <v>0</v>
      </c>
      <c r="F70" s="13">
        <v>0</v>
      </c>
    </row>
    <row r="71" spans="1:6" x14ac:dyDescent="0.25">
      <c r="A71" s="7"/>
      <c r="B71" s="11"/>
      <c r="C71" s="11"/>
      <c r="D71" s="8" t="s">
        <v>112</v>
      </c>
      <c r="E71" s="13">
        <v>0</v>
      </c>
      <c r="F71" s="13">
        <v>0</v>
      </c>
    </row>
    <row r="72" spans="1:6" x14ac:dyDescent="0.25">
      <c r="A72" s="7"/>
      <c r="B72" s="11"/>
      <c r="C72" s="11"/>
      <c r="D72" s="8" t="s">
        <v>113</v>
      </c>
      <c r="E72" s="13">
        <v>0</v>
      </c>
      <c r="F72" s="13">
        <v>0</v>
      </c>
    </row>
    <row r="73" spans="1:6" x14ac:dyDescent="0.25">
      <c r="A73" s="7"/>
      <c r="B73" s="11"/>
      <c r="C73" s="11"/>
      <c r="D73" s="7"/>
      <c r="E73" s="14"/>
      <c r="F73" s="14"/>
    </row>
    <row r="74" spans="1:6" ht="25.5" x14ac:dyDescent="0.25">
      <c r="A74" s="7"/>
      <c r="B74" s="11"/>
      <c r="C74" s="11"/>
      <c r="D74" s="22" t="s">
        <v>114</v>
      </c>
      <c r="E74" s="23">
        <f>SUM(E75:E76)</f>
        <v>0</v>
      </c>
      <c r="F74" s="23">
        <f>SUM(F75:F76)</f>
        <v>0</v>
      </c>
    </row>
    <row r="75" spans="1:6" x14ac:dyDescent="0.25">
      <c r="A75" s="7"/>
      <c r="B75" s="11"/>
      <c r="C75" s="11"/>
      <c r="D75" s="8" t="s">
        <v>115</v>
      </c>
      <c r="E75" s="13">
        <v>0</v>
      </c>
      <c r="F75" s="13">
        <v>0</v>
      </c>
    </row>
    <row r="76" spans="1:6" x14ac:dyDescent="0.25">
      <c r="A76" s="7"/>
      <c r="B76" s="11"/>
      <c r="C76" s="11"/>
      <c r="D76" s="8" t="s">
        <v>116</v>
      </c>
      <c r="E76" s="13">
        <v>0</v>
      </c>
      <c r="F76" s="13">
        <v>0</v>
      </c>
    </row>
    <row r="77" spans="1:6" x14ac:dyDescent="0.25">
      <c r="A77" s="7"/>
      <c r="B77" s="11"/>
      <c r="C77" s="11"/>
      <c r="D77" s="7"/>
      <c r="E77" s="14"/>
      <c r="F77" s="14"/>
    </row>
    <row r="78" spans="1:6" x14ac:dyDescent="0.25">
      <c r="A78" s="7"/>
      <c r="B78" s="11"/>
      <c r="C78" s="11"/>
      <c r="D78" s="22" t="s">
        <v>117</v>
      </c>
      <c r="E78" s="23">
        <f>SUM(E62,E67,E74)</f>
        <v>11832629.610000001</v>
      </c>
      <c r="F78" s="23">
        <f>SUM(F62,F67,F74)</f>
        <v>9629211.0500000007</v>
      </c>
    </row>
    <row r="79" spans="1:6" x14ac:dyDescent="0.25">
      <c r="A79" s="7"/>
      <c r="B79" s="11"/>
      <c r="C79" s="11"/>
      <c r="D79" s="24"/>
      <c r="E79" s="27"/>
      <c r="F79" s="27"/>
    </row>
    <row r="80" spans="1:6" x14ac:dyDescent="0.25">
      <c r="A80" s="7"/>
      <c r="B80" s="11"/>
      <c r="C80" s="11"/>
      <c r="D80" s="22" t="s">
        <v>118</v>
      </c>
      <c r="E80" s="23">
        <f>SUM(E58,E78)</f>
        <v>11862006.510000002</v>
      </c>
      <c r="F80" s="23">
        <f>SUM(F58,F78)</f>
        <v>9945236.1900000013</v>
      </c>
    </row>
    <row r="81" spans="1:6" x14ac:dyDescent="0.25">
      <c r="A81" s="9"/>
      <c r="B81" s="16"/>
      <c r="C81" s="16"/>
      <c r="D81" s="9"/>
      <c r="E81" s="20"/>
      <c r="F81" s="20"/>
    </row>
    <row r="82" spans="1:6" x14ac:dyDescent="0.25">
      <c r="A82" s="10"/>
      <c r="B82" s="10"/>
      <c r="C82" s="10"/>
      <c r="D82" s="10"/>
      <c r="E82" s="21"/>
      <c r="F82" s="21"/>
    </row>
    <row r="83" spans="1:6" x14ac:dyDescent="0.25">
      <c r="A83" s="10"/>
      <c r="B83" s="10"/>
      <c r="C83" s="10"/>
      <c r="D83" s="10"/>
      <c r="E83" s="21"/>
      <c r="F83" s="21"/>
    </row>
    <row r="84" spans="1:6" x14ac:dyDescent="0.25">
      <c r="A84" s="10"/>
      <c r="B84" s="10"/>
      <c r="C84" s="10"/>
      <c r="D84" s="10"/>
      <c r="E84" s="21"/>
      <c r="F84" s="21"/>
    </row>
    <row r="85" spans="1:6" ht="30" customHeight="1" x14ac:dyDescent="0.25">
      <c r="A85" s="39" t="s">
        <v>122</v>
      </c>
      <c r="B85" s="39"/>
      <c r="C85" s="39"/>
      <c r="D85" s="39"/>
      <c r="E85" s="39"/>
      <c r="F85" s="39"/>
    </row>
    <row r="86" spans="1:6" x14ac:dyDescent="0.25">
      <c r="A86" s="10"/>
      <c r="B86" s="38"/>
      <c r="C86" s="38"/>
      <c r="D86" s="29"/>
      <c r="E86" s="21"/>
      <c r="F86" s="21"/>
    </row>
    <row r="87" spans="1:6" x14ac:dyDescent="0.25">
      <c r="A87" s="10"/>
      <c r="B87" s="10"/>
      <c r="C87" s="10"/>
      <c r="D87" s="10"/>
      <c r="E87" s="21"/>
      <c r="F87" s="21"/>
    </row>
    <row r="88" spans="1:6" x14ac:dyDescent="0.25">
      <c r="A88" s="10"/>
      <c r="B88" s="10"/>
      <c r="C88" s="10"/>
      <c r="D88" s="10"/>
      <c r="E88" s="21"/>
      <c r="F88" s="21"/>
    </row>
    <row r="89" spans="1:6" x14ac:dyDescent="0.25">
      <c r="B89" s="10"/>
      <c r="D89" s="10"/>
      <c r="E89" s="21"/>
      <c r="F89" s="21"/>
    </row>
    <row r="90" spans="1:6" x14ac:dyDescent="0.25">
      <c r="B90" s="10"/>
      <c r="D90" s="10"/>
      <c r="E90" s="2"/>
      <c r="F90" s="2"/>
    </row>
    <row r="91" spans="1:6" x14ac:dyDescent="0.25">
      <c r="E91" s="2"/>
      <c r="F91" s="2"/>
    </row>
    <row r="92" spans="1:6" x14ac:dyDescent="0.25">
      <c r="E92" s="2"/>
      <c r="F92" s="2"/>
    </row>
    <row r="93" spans="1:6" x14ac:dyDescent="0.25">
      <c r="E93" s="2"/>
      <c r="F93" s="2"/>
    </row>
    <row r="94" spans="1:6" x14ac:dyDescent="0.25">
      <c r="E94" s="2"/>
      <c r="F94" s="2"/>
    </row>
    <row r="95" spans="1:6" x14ac:dyDescent="0.25">
      <c r="E95" s="2"/>
      <c r="F95" s="2"/>
    </row>
    <row r="96" spans="1:6" x14ac:dyDescent="0.25">
      <c r="E96" s="2"/>
      <c r="F96" s="2"/>
    </row>
    <row r="97" spans="5:6" x14ac:dyDescent="0.25">
      <c r="E97" s="2"/>
      <c r="F97" s="2"/>
    </row>
    <row r="98" spans="5:6" x14ac:dyDescent="0.25">
      <c r="E98" s="2"/>
      <c r="F98" s="2"/>
    </row>
    <row r="99" spans="5:6" x14ac:dyDescent="0.25">
      <c r="E99" s="2"/>
      <c r="F99" s="2"/>
    </row>
    <row r="100" spans="5:6" x14ac:dyDescent="0.25">
      <c r="E100" s="2"/>
      <c r="F100" s="2"/>
    </row>
    <row r="101" spans="5:6" x14ac:dyDescent="0.25">
      <c r="E101" s="2"/>
      <c r="F101" s="2"/>
    </row>
    <row r="102" spans="5:6" x14ac:dyDescent="0.25">
      <c r="E102" s="2"/>
      <c r="F102" s="2"/>
    </row>
    <row r="103" spans="5:6" x14ac:dyDescent="0.25">
      <c r="E103" s="2"/>
      <c r="F103" s="2"/>
    </row>
    <row r="104" spans="5:6" x14ac:dyDescent="0.25">
      <c r="E104" s="2"/>
      <c r="F104" s="2"/>
    </row>
    <row r="105" spans="5:6" x14ac:dyDescent="0.25">
      <c r="E105" s="2"/>
      <c r="F105" s="2"/>
    </row>
    <row r="106" spans="5:6" x14ac:dyDescent="0.25">
      <c r="E106" s="2"/>
      <c r="F106" s="2"/>
    </row>
    <row r="107" spans="5:6" x14ac:dyDescent="0.25">
      <c r="E107" s="2"/>
      <c r="F107" s="2"/>
    </row>
    <row r="108" spans="5:6" x14ac:dyDescent="0.25">
      <c r="E108" s="2"/>
      <c r="F108" s="2"/>
    </row>
    <row r="109" spans="5:6" x14ac:dyDescent="0.25">
      <c r="E109" s="2"/>
      <c r="F109" s="2"/>
    </row>
    <row r="110" spans="5:6" x14ac:dyDescent="0.25">
      <c r="E110" s="2"/>
      <c r="F110" s="2"/>
    </row>
    <row r="111" spans="5:6" x14ac:dyDescent="0.25">
      <c r="E111" s="2"/>
      <c r="F111" s="2"/>
    </row>
    <row r="112" spans="5:6" x14ac:dyDescent="0.25">
      <c r="E112" s="2"/>
      <c r="F112" s="2"/>
    </row>
    <row r="113" spans="5:6" x14ac:dyDescent="0.25">
      <c r="E113" s="2"/>
      <c r="F113" s="2"/>
    </row>
    <row r="114" spans="5:6" x14ac:dyDescent="0.25">
      <c r="E114" s="2"/>
      <c r="F114" s="2"/>
    </row>
    <row r="115" spans="5:6" x14ac:dyDescent="0.25">
      <c r="E115" s="2"/>
      <c r="F115" s="2"/>
    </row>
    <row r="116" spans="5:6" x14ac:dyDescent="0.25">
      <c r="E116" s="2"/>
      <c r="F116" s="2"/>
    </row>
  </sheetData>
  <mergeCells count="6">
    <mergeCell ref="A1:F1"/>
    <mergeCell ref="A2:F2"/>
    <mergeCell ref="A3:F3"/>
    <mergeCell ref="A4:F4"/>
    <mergeCell ref="B86:C86"/>
    <mergeCell ref="A85:F8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6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ESFD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Teso_2019</dc:creator>
  <cp:lastModifiedBy>Edgar Hernandez Tapia</cp:lastModifiedBy>
  <cp:lastPrinted>2024-10-07T22:05:12Z</cp:lastPrinted>
  <dcterms:created xsi:type="dcterms:W3CDTF">2022-12-14T19:18:33Z</dcterms:created>
  <dcterms:modified xsi:type="dcterms:W3CDTF">2024-10-07T22:07:26Z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