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de Sistema DIF\SISTEMA DIF MUNICIPAL\INFORMES TRIMESTRALES 2018\4TO TRIMESTRE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52" i="1"/>
  <c r="H52" i="1" l="1"/>
  <c r="H9" i="1"/>
  <c r="G9" i="1"/>
  <c r="F9" i="1"/>
  <c r="E9" i="1"/>
  <c r="H18" i="1" l="1"/>
  <c r="H41" i="1" s="1"/>
  <c r="G18" i="1"/>
  <c r="G41" i="1" s="1"/>
  <c r="E18" i="1"/>
  <c r="E41" i="1" s="1"/>
  <c r="F24" i="1"/>
  <c r="I24" i="1" s="1"/>
  <c r="I25" i="1"/>
  <c r="I23" i="1"/>
  <c r="I22" i="1"/>
  <c r="I21" i="1"/>
  <c r="I11" i="1"/>
  <c r="I9" i="1"/>
  <c r="D18" i="1" l="1"/>
  <c r="F18" i="1"/>
  <c r="F41" i="1" l="1"/>
  <c r="F76" i="1" s="1"/>
  <c r="I18" i="1"/>
  <c r="E75" i="1"/>
  <c r="F75" i="1"/>
  <c r="G75" i="1"/>
  <c r="G76" i="1" s="1"/>
  <c r="H75" i="1"/>
  <c r="H76" i="1" s="1"/>
  <c r="I75" i="1"/>
  <c r="D75" i="1"/>
  <c r="D52" i="1"/>
  <c r="F52" i="1" s="1"/>
  <c r="D43" i="1"/>
  <c r="D41" i="1"/>
  <c r="D76" i="1" s="1"/>
  <c r="E76" i="1"/>
  <c r="I41" i="1" l="1"/>
  <c r="I76" i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<sst xmlns="http://schemas.openxmlformats.org/spreadsheetml/2006/main" count="81" uniqueCount="49">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</sst>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" fontId="4" fillId="0" borderId="9" xfId="0" applyNumberFormat="1" applyFont="1" applyBorder="1" applyAlignment="1">
      <alignment horizontal="right" vertical="top"/>
    </xf>
    <xf numFmtId="4" fontId="3" fillId="0" borderId="9" xfId="0" applyNumberFormat="1" applyFont="1" applyBorder="1" applyAlignment="1">
      <alignment horizontal="right" vertical="top"/>
    </xf>
    <xf numFmtId="0" fontId="0" fillId="3" borderId="9" xfId="0" applyFill="1" applyBorder="1" applyAlignment="1">
      <alignment vertical="top"/>
    </xf>
    <xf numFmtId="0" fontId="1" fillId="0" borderId="0" xfId="0" applyFont="1"/>
    <xf numFmtId="4" fontId="0" fillId="3" borderId="9" xfId="0" applyNumberFormat="1" applyFill="1" applyBorder="1" applyAlignment="1">
      <alignment vertical="top"/>
    </xf>
    <xf numFmtId="0" fontId="0" fillId="4" borderId="0" xfId="0" applyFill="1"/>
    <xf numFmtId="4" fontId="4" fillId="0" borderId="9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0" fillId="3" borderId="10" xfId="0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0" fillId="0" borderId="21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top"/>
    </xf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23" xfId="0" applyNumberFormat="1" applyFont="1" applyBorder="1" applyAlignment="1">
      <alignment horizontal="right" vertical="top"/>
    </xf>
    <xf numFmtId="4" fontId="3" fillId="0" borderId="30" xfId="0" applyNumberFormat="1" applyFont="1" applyBorder="1" applyAlignment="1">
      <alignment horizontal="right" vertical="top"/>
    </xf>
    <xf numFmtId="4" fontId="3" fillId="0" borderId="31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" fontId="3" fillId="0" borderId="31" xfId="0" applyNumberFormat="1" applyFont="1" applyBorder="1" applyAlignment="1">
      <alignment horizontal="right" vertical="top"/>
    </xf>
    <xf numFmtId="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" fontId="4" fillId="0" borderId="23" xfId="0" applyNumberFormat="1" applyFont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view="pageBreakPreview" zoomScaleNormal="100" zoomScaleSheetLayoutView="100" workbookViewId="0">
      <selection activeCell="H81" sqref="H81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</cols>
  <sheetData>
    <row r="1" spans="1:10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 thickBot="1" x14ac:dyDescent="0.3">
      <c r="A4" s="27" t="s">
        <v>48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s="4" customFormat="1" x14ac:dyDescent="0.25">
      <c r="A5" s="30" t="s">
        <v>47</v>
      </c>
      <c r="B5" s="31"/>
      <c r="C5" s="31"/>
      <c r="D5" s="36" t="s">
        <v>3</v>
      </c>
      <c r="E5" s="37"/>
      <c r="F5" s="37"/>
      <c r="G5" s="37"/>
      <c r="H5" s="37"/>
      <c r="I5" s="37"/>
      <c r="J5" s="38"/>
    </row>
    <row r="6" spans="1:10" s="4" customFormat="1" x14ac:dyDescent="0.25">
      <c r="A6" s="32"/>
      <c r="B6" s="33"/>
      <c r="C6" s="33"/>
      <c r="D6" s="39" t="s">
        <v>4</v>
      </c>
      <c r="E6" s="39" t="s">
        <v>5</v>
      </c>
      <c r="F6" s="41" t="s">
        <v>6</v>
      </c>
      <c r="G6" s="39" t="s">
        <v>7</v>
      </c>
      <c r="H6" s="39" t="s">
        <v>8</v>
      </c>
      <c r="I6" s="47" t="s">
        <v>9</v>
      </c>
      <c r="J6" s="48"/>
    </row>
    <row r="7" spans="1:10" s="4" customFormat="1" ht="15.75" thickBot="1" x14ac:dyDescent="0.3">
      <c r="A7" s="34"/>
      <c r="B7" s="35"/>
      <c r="C7" s="35"/>
      <c r="D7" s="40"/>
      <c r="E7" s="40"/>
      <c r="F7" s="42"/>
      <c r="G7" s="40"/>
      <c r="H7" s="40"/>
      <c r="I7" s="40"/>
      <c r="J7" s="49"/>
    </row>
    <row r="8" spans="1:10" x14ac:dyDescent="0.25">
      <c r="A8" s="50" t="s">
        <v>10</v>
      </c>
      <c r="B8" s="51"/>
      <c r="C8" s="51"/>
      <c r="D8" s="15"/>
      <c r="E8" s="15"/>
      <c r="F8" s="16"/>
      <c r="G8" s="15"/>
      <c r="H8" s="15"/>
      <c r="I8" s="52"/>
      <c r="J8" s="53"/>
    </row>
    <row r="9" spans="1:10" s="4" customFormat="1" x14ac:dyDescent="0.25">
      <c r="A9" s="54" t="s">
        <v>11</v>
      </c>
      <c r="B9" s="55"/>
      <c r="C9" s="55"/>
      <c r="D9" s="2">
        <v>1486417.64</v>
      </c>
      <c r="E9" s="2">
        <f>E11</f>
        <v>277813.58</v>
      </c>
      <c r="F9" s="10">
        <f>F11</f>
        <v>1764231.22</v>
      </c>
      <c r="G9" s="2">
        <f>G11</f>
        <v>1264231.22</v>
      </c>
      <c r="H9" s="2">
        <f>H11</f>
        <v>1264231.22</v>
      </c>
      <c r="I9" s="56">
        <f>F9-G9</f>
        <v>500000</v>
      </c>
      <c r="J9" s="57"/>
    </row>
    <row r="10" spans="1:10" x14ac:dyDescent="0.25">
      <c r="A10" s="43" t="s">
        <v>12</v>
      </c>
      <c r="B10" s="44"/>
      <c r="C10" s="44"/>
      <c r="D10" s="1">
        <v>0</v>
      </c>
      <c r="E10" s="1">
        <v>0</v>
      </c>
      <c r="F10" s="8">
        <v>0</v>
      </c>
      <c r="G10" s="1">
        <v>0</v>
      </c>
      <c r="H10" s="1">
        <v>0</v>
      </c>
      <c r="I10" s="45">
        <v>0</v>
      </c>
      <c r="J10" s="46"/>
    </row>
    <row r="11" spans="1:10" x14ac:dyDescent="0.25">
      <c r="A11" s="43" t="s">
        <v>13</v>
      </c>
      <c r="B11" s="44"/>
      <c r="C11" s="44"/>
      <c r="D11" s="1">
        <v>1486417.64</v>
      </c>
      <c r="E11" s="1">
        <v>277813.58</v>
      </c>
      <c r="F11" s="8">
        <v>1764231.22</v>
      </c>
      <c r="G11" s="1">
        <v>1264231.22</v>
      </c>
      <c r="H11" s="1">
        <v>1264231.22</v>
      </c>
      <c r="I11" s="45">
        <f>F11-G11</f>
        <v>500000</v>
      </c>
      <c r="J11" s="46"/>
    </row>
    <row r="12" spans="1:10" x14ac:dyDescent="0.25">
      <c r="A12" s="43" t="s">
        <v>14</v>
      </c>
      <c r="B12" s="44"/>
      <c r="C12" s="44"/>
      <c r="D12" s="1">
        <v>0</v>
      </c>
      <c r="E12" s="1">
        <v>0</v>
      </c>
      <c r="F12" s="8">
        <v>0</v>
      </c>
      <c r="G12" s="1">
        <v>0</v>
      </c>
      <c r="H12" s="1">
        <v>0</v>
      </c>
      <c r="I12" s="45">
        <v>0</v>
      </c>
      <c r="J12" s="46"/>
    </row>
    <row r="13" spans="1:10" x14ac:dyDescent="0.25">
      <c r="A13" s="43" t="s">
        <v>15</v>
      </c>
      <c r="B13" s="44"/>
      <c r="C13" s="44"/>
      <c r="D13" s="1">
        <v>0</v>
      </c>
      <c r="E13" s="1">
        <v>0</v>
      </c>
      <c r="F13" s="8">
        <v>0</v>
      </c>
      <c r="G13" s="1">
        <v>0</v>
      </c>
      <c r="H13" s="1">
        <v>0</v>
      </c>
      <c r="I13" s="45">
        <v>0</v>
      </c>
      <c r="J13" s="46"/>
    </row>
    <row r="14" spans="1:10" x14ac:dyDescent="0.25">
      <c r="A14" s="43" t="s">
        <v>16</v>
      </c>
      <c r="B14" s="44"/>
      <c r="C14" s="44"/>
      <c r="D14" s="1">
        <v>0</v>
      </c>
      <c r="E14" s="1">
        <v>0</v>
      </c>
      <c r="F14" s="8">
        <v>0</v>
      </c>
      <c r="G14" s="1">
        <v>0</v>
      </c>
      <c r="H14" s="1">
        <v>0</v>
      </c>
      <c r="I14" s="45">
        <v>0</v>
      </c>
      <c r="J14" s="46"/>
    </row>
    <row r="15" spans="1:10" x14ac:dyDescent="0.25">
      <c r="A15" s="43" t="s">
        <v>17</v>
      </c>
      <c r="B15" s="44"/>
      <c r="C15" s="44"/>
      <c r="D15" s="1">
        <v>0</v>
      </c>
      <c r="E15" s="1">
        <v>0</v>
      </c>
      <c r="F15" s="8">
        <v>0</v>
      </c>
      <c r="G15" s="1">
        <v>0</v>
      </c>
      <c r="H15" s="1">
        <v>0</v>
      </c>
      <c r="I15" s="45">
        <v>0</v>
      </c>
      <c r="J15" s="46"/>
    </row>
    <row r="16" spans="1:10" x14ac:dyDescent="0.25">
      <c r="A16" s="43" t="s">
        <v>18</v>
      </c>
      <c r="B16" s="44"/>
      <c r="C16" s="44"/>
      <c r="D16" s="1">
        <v>0</v>
      </c>
      <c r="E16" s="1">
        <v>0</v>
      </c>
      <c r="F16" s="8">
        <v>0</v>
      </c>
      <c r="G16" s="1">
        <v>0</v>
      </c>
      <c r="H16" s="1">
        <v>0</v>
      </c>
      <c r="I16" s="45">
        <v>0</v>
      </c>
      <c r="J16" s="46"/>
    </row>
    <row r="17" spans="1:10" x14ac:dyDescent="0.25">
      <c r="A17" s="43" t="s">
        <v>19</v>
      </c>
      <c r="B17" s="44"/>
      <c r="C17" s="44"/>
      <c r="D17" s="1">
        <v>0</v>
      </c>
      <c r="E17" s="1">
        <v>0</v>
      </c>
      <c r="F17" s="8">
        <v>0</v>
      </c>
      <c r="G17" s="1">
        <v>0</v>
      </c>
      <c r="H17" s="1">
        <v>0</v>
      </c>
      <c r="I17" s="45">
        <v>0</v>
      </c>
      <c r="J17" s="46"/>
    </row>
    <row r="18" spans="1:10" x14ac:dyDescent="0.25">
      <c r="A18" s="54" t="s">
        <v>20</v>
      </c>
      <c r="B18" s="55"/>
      <c r="C18" s="55"/>
      <c r="D18" s="1">
        <f>SUM(D21:D25)</f>
        <v>32435173.93</v>
      </c>
      <c r="E18" s="1">
        <f>SUM(E21:E25)</f>
        <v>1566747.21</v>
      </c>
      <c r="F18" s="8">
        <f>SUM(F21:F25)</f>
        <v>34001921.140000001</v>
      </c>
      <c r="G18" s="1">
        <f>SUM(G21:G25)</f>
        <v>32672762.93</v>
      </c>
      <c r="H18" s="1">
        <f>SUM(H21:H25)</f>
        <v>32628428.439999998</v>
      </c>
      <c r="I18" s="45">
        <f>F18-G18</f>
        <v>1329158.2100000009</v>
      </c>
      <c r="J18" s="46"/>
    </row>
    <row r="19" spans="1:10" x14ac:dyDescent="0.25">
      <c r="A19" s="43" t="s">
        <v>21</v>
      </c>
      <c r="B19" s="44"/>
      <c r="C19" s="44"/>
      <c r="D19" s="1">
        <v>0</v>
      </c>
      <c r="E19" s="1">
        <v>0</v>
      </c>
      <c r="F19" s="8">
        <v>0</v>
      </c>
      <c r="G19" s="1">
        <v>0</v>
      </c>
      <c r="H19" s="1">
        <v>0</v>
      </c>
      <c r="I19" s="45">
        <v>0</v>
      </c>
      <c r="J19" s="46"/>
    </row>
    <row r="20" spans="1:10" x14ac:dyDescent="0.25">
      <c r="A20" s="43" t="s">
        <v>22</v>
      </c>
      <c r="B20" s="44"/>
      <c r="C20" s="44"/>
      <c r="D20" s="1">
        <v>0</v>
      </c>
      <c r="E20" s="1">
        <v>0</v>
      </c>
      <c r="F20" s="8">
        <v>0</v>
      </c>
      <c r="G20" s="1">
        <v>0</v>
      </c>
      <c r="H20" s="1">
        <v>0</v>
      </c>
      <c r="I20" s="45">
        <v>0</v>
      </c>
      <c r="J20" s="46"/>
    </row>
    <row r="21" spans="1:10" x14ac:dyDescent="0.25">
      <c r="A21" s="58" t="s">
        <v>23</v>
      </c>
      <c r="B21" s="59"/>
      <c r="C21" s="59"/>
      <c r="D21" s="7">
        <v>5494115.5800000001</v>
      </c>
      <c r="E21" s="7">
        <v>-19737.099999999999</v>
      </c>
      <c r="F21" s="11">
        <v>5474378.4800000004</v>
      </c>
      <c r="G21" s="7">
        <v>5074378.4800000004</v>
      </c>
      <c r="H21" s="7">
        <v>5065678.4800000004</v>
      </c>
      <c r="I21" s="60">
        <f>F21-G21</f>
        <v>400000</v>
      </c>
      <c r="J21" s="61"/>
    </row>
    <row r="22" spans="1:10" x14ac:dyDescent="0.25">
      <c r="A22" s="58" t="s">
        <v>24</v>
      </c>
      <c r="B22" s="59"/>
      <c r="C22" s="59"/>
      <c r="D22" s="7">
        <v>1771093.88</v>
      </c>
      <c r="E22" s="7">
        <v>322417.34000000003</v>
      </c>
      <c r="F22" s="11">
        <v>2093511.22</v>
      </c>
      <c r="G22" s="7">
        <v>1873511.22</v>
      </c>
      <c r="H22" s="7">
        <v>1873511.22</v>
      </c>
      <c r="I22" s="60">
        <f>F22-G22</f>
        <v>220000</v>
      </c>
      <c r="J22" s="61"/>
    </row>
    <row r="23" spans="1:10" x14ac:dyDescent="0.25">
      <c r="A23" s="58" t="s">
        <v>25</v>
      </c>
      <c r="B23" s="59"/>
      <c r="C23" s="59"/>
      <c r="D23" s="7">
        <v>10232578.300000001</v>
      </c>
      <c r="E23" s="7">
        <v>-545153.89</v>
      </c>
      <c r="F23" s="11">
        <v>9687424.4100000001</v>
      </c>
      <c r="G23" s="7">
        <v>9687424.4100000001</v>
      </c>
      <c r="H23" s="7">
        <v>9664475.25</v>
      </c>
      <c r="I23" s="60">
        <f>F23-G23</f>
        <v>0</v>
      </c>
      <c r="J23" s="61"/>
    </row>
    <row r="24" spans="1:10" s="6" customFormat="1" x14ac:dyDescent="0.25">
      <c r="A24" s="58" t="s">
        <v>26</v>
      </c>
      <c r="B24" s="59"/>
      <c r="C24" s="59"/>
      <c r="D24" s="7">
        <v>13718633.880000001</v>
      </c>
      <c r="E24" s="7">
        <v>1541828.44</v>
      </c>
      <c r="F24" s="11">
        <f>D24+E24</f>
        <v>15260462.32</v>
      </c>
      <c r="G24" s="7">
        <v>14551304.109999999</v>
      </c>
      <c r="H24" s="7">
        <f>14538618.7+0.08</f>
        <v>14538618.779999999</v>
      </c>
      <c r="I24" s="60">
        <f>F24-G24</f>
        <v>709158.21000000089</v>
      </c>
      <c r="J24" s="61"/>
    </row>
    <row r="25" spans="1:10" x14ac:dyDescent="0.25">
      <c r="A25" s="58" t="s">
        <v>27</v>
      </c>
      <c r="B25" s="59"/>
      <c r="C25" s="59"/>
      <c r="D25" s="7">
        <v>1218752.29</v>
      </c>
      <c r="E25" s="7">
        <v>267392.42</v>
      </c>
      <c r="F25" s="11">
        <v>1486144.71</v>
      </c>
      <c r="G25" s="7">
        <v>1486144.71</v>
      </c>
      <c r="H25" s="7">
        <v>1486144.71</v>
      </c>
      <c r="I25" s="60">
        <f>F25-G25</f>
        <v>0</v>
      </c>
      <c r="J25" s="61"/>
    </row>
    <row r="26" spans="1:10" x14ac:dyDescent="0.25">
      <c r="A26" s="62" t="s">
        <v>28</v>
      </c>
      <c r="B26" s="63"/>
      <c r="C26" s="63"/>
      <c r="D26" s="7">
        <v>0</v>
      </c>
      <c r="E26" s="7">
        <v>0</v>
      </c>
      <c r="F26" s="11">
        <v>0</v>
      </c>
      <c r="G26" s="7">
        <v>0</v>
      </c>
      <c r="H26" s="7">
        <v>0</v>
      </c>
      <c r="I26" s="60">
        <v>0</v>
      </c>
      <c r="J26" s="61"/>
    </row>
    <row r="27" spans="1:10" x14ac:dyDescent="0.25">
      <c r="A27" s="58" t="s">
        <v>29</v>
      </c>
      <c r="B27" s="59"/>
      <c r="C27" s="59"/>
      <c r="D27" s="7">
        <v>0</v>
      </c>
      <c r="E27" s="7">
        <v>0</v>
      </c>
      <c r="F27" s="11">
        <v>0</v>
      </c>
      <c r="G27" s="7">
        <v>0</v>
      </c>
      <c r="H27" s="7">
        <v>0</v>
      </c>
      <c r="I27" s="60">
        <v>0</v>
      </c>
      <c r="J27" s="61"/>
    </row>
    <row r="28" spans="1:10" x14ac:dyDescent="0.25">
      <c r="A28" s="58" t="s">
        <v>30</v>
      </c>
      <c r="B28" s="59"/>
      <c r="C28" s="59"/>
      <c r="D28" s="7">
        <v>0</v>
      </c>
      <c r="E28" s="7">
        <v>0</v>
      </c>
      <c r="F28" s="11">
        <v>0</v>
      </c>
      <c r="G28" s="7">
        <v>0</v>
      </c>
      <c r="H28" s="7">
        <v>0</v>
      </c>
      <c r="I28" s="60">
        <v>0</v>
      </c>
      <c r="J28" s="61"/>
    </row>
    <row r="29" spans="1:10" x14ac:dyDescent="0.25">
      <c r="A29" s="58" t="s">
        <v>31</v>
      </c>
      <c r="B29" s="59"/>
      <c r="C29" s="59"/>
      <c r="D29" s="7">
        <v>0</v>
      </c>
      <c r="E29" s="7">
        <v>0</v>
      </c>
      <c r="F29" s="11">
        <v>0</v>
      </c>
      <c r="G29" s="7">
        <v>0</v>
      </c>
      <c r="H29" s="7">
        <v>0</v>
      </c>
      <c r="I29" s="60">
        <v>0</v>
      </c>
      <c r="J29" s="61"/>
    </row>
    <row r="30" spans="1:10" x14ac:dyDescent="0.25">
      <c r="A30" s="43" t="s">
        <v>32</v>
      </c>
      <c r="B30" s="44"/>
      <c r="C30" s="44"/>
      <c r="D30" s="1">
        <v>0</v>
      </c>
      <c r="E30" s="1">
        <v>0</v>
      </c>
      <c r="F30" s="8">
        <v>0</v>
      </c>
      <c r="G30" s="1">
        <v>0</v>
      </c>
      <c r="H30" s="1">
        <v>0</v>
      </c>
      <c r="I30" s="45">
        <v>0</v>
      </c>
      <c r="J30" s="46"/>
    </row>
    <row r="31" spans="1:10" x14ac:dyDescent="0.25">
      <c r="A31" s="43" t="s">
        <v>33</v>
      </c>
      <c r="B31" s="44"/>
      <c r="C31" s="44"/>
      <c r="D31" s="1">
        <v>0</v>
      </c>
      <c r="E31" s="1">
        <v>0</v>
      </c>
      <c r="F31" s="8">
        <v>0</v>
      </c>
      <c r="G31" s="1">
        <v>0</v>
      </c>
      <c r="H31" s="1">
        <v>0</v>
      </c>
      <c r="I31" s="45">
        <v>0</v>
      </c>
      <c r="J31" s="46"/>
    </row>
    <row r="32" spans="1:10" x14ac:dyDescent="0.25">
      <c r="A32" s="43" t="s">
        <v>34</v>
      </c>
      <c r="B32" s="44"/>
      <c r="C32" s="44"/>
      <c r="D32" s="1">
        <v>0</v>
      </c>
      <c r="E32" s="1">
        <v>0</v>
      </c>
      <c r="F32" s="8">
        <v>0</v>
      </c>
      <c r="G32" s="1">
        <v>0</v>
      </c>
      <c r="H32" s="1">
        <v>0</v>
      </c>
      <c r="I32" s="45">
        <v>0</v>
      </c>
      <c r="J32" s="46"/>
    </row>
    <row r="33" spans="1:10" x14ac:dyDescent="0.25">
      <c r="A33" s="43" t="s">
        <v>35</v>
      </c>
      <c r="B33" s="44"/>
      <c r="C33" s="44"/>
      <c r="D33" s="1">
        <v>0</v>
      </c>
      <c r="E33" s="1">
        <v>0</v>
      </c>
      <c r="F33" s="8">
        <v>0</v>
      </c>
      <c r="G33" s="1">
        <v>0</v>
      </c>
      <c r="H33" s="1">
        <v>0</v>
      </c>
      <c r="I33" s="45">
        <v>0</v>
      </c>
      <c r="J33" s="46"/>
    </row>
    <row r="34" spans="1:10" x14ac:dyDescent="0.25">
      <c r="A34" s="43" t="s">
        <v>36</v>
      </c>
      <c r="B34" s="44"/>
      <c r="C34" s="44"/>
      <c r="D34" s="1">
        <v>0</v>
      </c>
      <c r="E34" s="1">
        <v>0</v>
      </c>
      <c r="F34" s="8">
        <v>0</v>
      </c>
      <c r="G34" s="1">
        <v>0</v>
      </c>
      <c r="H34" s="1">
        <v>0</v>
      </c>
      <c r="I34" s="45">
        <v>0</v>
      </c>
      <c r="J34" s="46"/>
    </row>
    <row r="35" spans="1:10" x14ac:dyDescent="0.25">
      <c r="A35" s="43" t="s">
        <v>37</v>
      </c>
      <c r="B35" s="44"/>
      <c r="C35" s="44"/>
      <c r="D35" s="1">
        <v>0</v>
      </c>
      <c r="E35" s="1">
        <v>0</v>
      </c>
      <c r="F35" s="8">
        <v>0</v>
      </c>
      <c r="G35" s="1">
        <v>0</v>
      </c>
      <c r="H35" s="1">
        <v>0</v>
      </c>
      <c r="I35" s="45">
        <v>0</v>
      </c>
      <c r="J35" s="46"/>
    </row>
    <row r="36" spans="1:10" x14ac:dyDescent="0.25">
      <c r="A36" s="54" t="s">
        <v>38</v>
      </c>
      <c r="B36" s="55"/>
      <c r="C36" s="55"/>
      <c r="D36" s="1">
        <v>0</v>
      </c>
      <c r="E36" s="1">
        <v>0</v>
      </c>
      <c r="F36" s="8">
        <v>0</v>
      </c>
      <c r="G36" s="1">
        <v>0</v>
      </c>
      <c r="H36" s="1">
        <v>0</v>
      </c>
      <c r="I36" s="45">
        <v>0</v>
      </c>
      <c r="J36" s="46"/>
    </row>
    <row r="37" spans="1:10" x14ac:dyDescent="0.25">
      <c r="A37" s="43" t="s">
        <v>39</v>
      </c>
      <c r="B37" s="44"/>
      <c r="C37" s="44"/>
      <c r="D37" s="1">
        <v>0</v>
      </c>
      <c r="E37" s="1">
        <v>0</v>
      </c>
      <c r="F37" s="8">
        <v>0</v>
      </c>
      <c r="G37" s="1">
        <v>0</v>
      </c>
      <c r="H37" s="1">
        <v>0</v>
      </c>
      <c r="I37" s="45">
        <v>0</v>
      </c>
      <c r="J37" s="46"/>
    </row>
    <row r="38" spans="1:10" ht="26.25" customHeight="1" x14ac:dyDescent="0.25">
      <c r="A38" s="66" t="s">
        <v>40</v>
      </c>
      <c r="B38" s="67"/>
      <c r="C38" s="67"/>
      <c r="D38" s="1">
        <v>0</v>
      </c>
      <c r="E38" s="1">
        <v>0</v>
      </c>
      <c r="F38" s="8">
        <v>0</v>
      </c>
      <c r="G38" s="1">
        <v>0</v>
      </c>
      <c r="H38" s="1">
        <v>0</v>
      </c>
      <c r="I38" s="45">
        <v>0</v>
      </c>
      <c r="J38" s="46"/>
    </row>
    <row r="39" spans="1:10" x14ac:dyDescent="0.25">
      <c r="A39" s="43" t="s">
        <v>41</v>
      </c>
      <c r="B39" s="44"/>
      <c r="C39" s="44"/>
      <c r="D39" s="1">
        <v>0</v>
      </c>
      <c r="E39" s="1">
        <v>0</v>
      </c>
      <c r="F39" s="8">
        <v>0</v>
      </c>
      <c r="G39" s="1">
        <v>0</v>
      </c>
      <c r="H39" s="1">
        <v>0</v>
      </c>
      <c r="I39" s="45">
        <v>0</v>
      </c>
      <c r="J39" s="46"/>
    </row>
    <row r="40" spans="1:10" x14ac:dyDescent="0.25">
      <c r="A40" s="43" t="s">
        <v>42</v>
      </c>
      <c r="B40" s="44"/>
      <c r="C40" s="44"/>
      <c r="D40" s="1">
        <v>0</v>
      </c>
      <c r="E40" s="1">
        <v>0</v>
      </c>
      <c r="F40" s="8">
        <v>0</v>
      </c>
      <c r="G40" s="1">
        <v>0</v>
      </c>
      <c r="H40" s="1">
        <v>0</v>
      </c>
      <c r="I40" s="45">
        <v>0</v>
      </c>
      <c r="J40" s="46"/>
    </row>
    <row r="41" spans="1:10" x14ac:dyDescent="0.25">
      <c r="A41" s="64" t="s">
        <v>45</v>
      </c>
      <c r="B41" s="65"/>
      <c r="C41" s="65"/>
      <c r="D41" s="2">
        <f>D18+D9+D26+D36</f>
        <v>33921591.57</v>
      </c>
      <c r="E41" s="2">
        <f>SUM(E9+E18)</f>
        <v>1844560.79</v>
      </c>
      <c r="F41" s="10">
        <f>F18+F9</f>
        <v>35766152.359999999</v>
      </c>
      <c r="G41" s="2">
        <f>G9+G18</f>
        <v>33936994.149999999</v>
      </c>
      <c r="H41" s="2">
        <f>H9+H18</f>
        <v>33892659.659999996</v>
      </c>
      <c r="I41" s="56">
        <f>SUM(I9+I18)</f>
        <v>1829158.2100000009</v>
      </c>
      <c r="J41" s="57"/>
    </row>
    <row r="42" spans="1:10" x14ac:dyDescent="0.25">
      <c r="A42" s="68" t="s">
        <v>43</v>
      </c>
      <c r="B42" s="69"/>
      <c r="C42" s="69"/>
      <c r="D42" s="3"/>
      <c r="E42" s="5"/>
      <c r="F42" s="9"/>
      <c r="G42" s="3"/>
      <c r="H42" s="3"/>
      <c r="I42" s="70"/>
      <c r="J42" s="71"/>
    </row>
    <row r="43" spans="1:10" x14ac:dyDescent="0.25">
      <c r="A43" s="54" t="s">
        <v>11</v>
      </c>
      <c r="B43" s="55"/>
      <c r="C43" s="55"/>
      <c r="D43" s="2">
        <f>SUM(D44:D51)</f>
        <v>0</v>
      </c>
      <c r="E43" s="2">
        <v>0</v>
      </c>
      <c r="F43" s="10">
        <v>0</v>
      </c>
      <c r="G43" s="2">
        <v>0</v>
      </c>
      <c r="H43" s="2">
        <v>0</v>
      </c>
      <c r="I43" s="56">
        <v>0</v>
      </c>
      <c r="J43" s="57"/>
    </row>
    <row r="44" spans="1:10" x14ac:dyDescent="0.25">
      <c r="A44" s="43" t="s">
        <v>12</v>
      </c>
      <c r="B44" s="44"/>
      <c r="C44" s="44"/>
      <c r="D44" s="1">
        <v>0</v>
      </c>
      <c r="E44" s="1">
        <v>0</v>
      </c>
      <c r="F44" s="8">
        <v>0</v>
      </c>
      <c r="G44" s="1">
        <v>0</v>
      </c>
      <c r="H44" s="1">
        <v>0</v>
      </c>
      <c r="I44" s="45">
        <v>0</v>
      </c>
      <c r="J44" s="46"/>
    </row>
    <row r="45" spans="1:10" x14ac:dyDescent="0.25">
      <c r="A45" s="43" t="s">
        <v>13</v>
      </c>
      <c r="B45" s="44"/>
      <c r="C45" s="44"/>
      <c r="D45" s="1">
        <v>0</v>
      </c>
      <c r="E45" s="1">
        <v>0</v>
      </c>
      <c r="F45" s="8">
        <v>0</v>
      </c>
      <c r="G45" s="1">
        <v>0</v>
      </c>
      <c r="H45" s="1">
        <v>0</v>
      </c>
      <c r="I45" s="45">
        <v>0</v>
      </c>
      <c r="J45" s="46"/>
    </row>
    <row r="46" spans="1:10" x14ac:dyDescent="0.25">
      <c r="A46" s="43" t="s">
        <v>14</v>
      </c>
      <c r="B46" s="44"/>
      <c r="C46" s="44"/>
      <c r="D46" s="1">
        <v>0</v>
      </c>
      <c r="E46" s="1">
        <v>0</v>
      </c>
      <c r="F46" s="8">
        <v>0</v>
      </c>
      <c r="G46" s="1">
        <v>0</v>
      </c>
      <c r="H46" s="1">
        <v>0</v>
      </c>
      <c r="I46" s="45">
        <v>0</v>
      </c>
      <c r="J46" s="46"/>
    </row>
    <row r="47" spans="1:10" x14ac:dyDescent="0.25">
      <c r="A47" s="43" t="s">
        <v>15</v>
      </c>
      <c r="B47" s="44"/>
      <c r="C47" s="44"/>
      <c r="D47" s="1">
        <v>0</v>
      </c>
      <c r="E47" s="1">
        <v>0</v>
      </c>
      <c r="F47" s="8">
        <v>0</v>
      </c>
      <c r="G47" s="1">
        <v>0</v>
      </c>
      <c r="H47" s="1">
        <v>0</v>
      </c>
      <c r="I47" s="45">
        <v>0</v>
      </c>
      <c r="J47" s="46"/>
    </row>
    <row r="48" spans="1:10" x14ac:dyDescent="0.25">
      <c r="A48" s="43" t="s">
        <v>16</v>
      </c>
      <c r="B48" s="44"/>
      <c r="C48" s="44"/>
      <c r="D48" s="1">
        <v>0</v>
      </c>
      <c r="E48" s="1">
        <v>0</v>
      </c>
      <c r="F48" s="8">
        <v>0</v>
      </c>
      <c r="G48" s="1">
        <v>0</v>
      </c>
      <c r="H48" s="1">
        <v>0</v>
      </c>
      <c r="I48" s="45">
        <v>0</v>
      </c>
      <c r="J48" s="46"/>
    </row>
    <row r="49" spans="1:10" x14ac:dyDescent="0.25">
      <c r="A49" s="43" t="s">
        <v>17</v>
      </c>
      <c r="B49" s="44"/>
      <c r="C49" s="44"/>
      <c r="D49" s="1">
        <v>0</v>
      </c>
      <c r="E49" s="1">
        <v>0</v>
      </c>
      <c r="F49" s="8">
        <v>0</v>
      </c>
      <c r="G49" s="1">
        <v>0</v>
      </c>
      <c r="H49" s="1">
        <v>0</v>
      </c>
      <c r="I49" s="45">
        <v>0</v>
      </c>
      <c r="J49" s="46"/>
    </row>
    <row r="50" spans="1:10" x14ac:dyDescent="0.25">
      <c r="A50" s="43" t="s">
        <v>18</v>
      </c>
      <c r="B50" s="44"/>
      <c r="C50" s="44"/>
      <c r="D50" s="1">
        <v>0</v>
      </c>
      <c r="E50" s="1">
        <v>0</v>
      </c>
      <c r="F50" s="8">
        <v>0</v>
      </c>
      <c r="G50" s="1">
        <v>0</v>
      </c>
      <c r="H50" s="1">
        <v>0</v>
      </c>
      <c r="I50" s="45">
        <v>0</v>
      </c>
      <c r="J50" s="46"/>
    </row>
    <row r="51" spans="1:10" ht="15.75" thickBot="1" x14ac:dyDescent="0.3">
      <c r="A51" s="76" t="s">
        <v>19</v>
      </c>
      <c r="B51" s="77"/>
      <c r="C51" s="77"/>
      <c r="D51" s="17">
        <v>0</v>
      </c>
      <c r="E51" s="17">
        <v>0</v>
      </c>
      <c r="F51" s="18">
        <v>0</v>
      </c>
      <c r="G51" s="17">
        <v>0</v>
      </c>
      <c r="H51" s="17">
        <v>0</v>
      </c>
      <c r="I51" s="78">
        <v>0</v>
      </c>
      <c r="J51" s="79"/>
    </row>
    <row r="52" spans="1:10" x14ac:dyDescent="0.25">
      <c r="A52" s="72" t="s">
        <v>20</v>
      </c>
      <c r="B52" s="73"/>
      <c r="C52" s="73"/>
      <c r="D52" s="19">
        <f>SUM(D53:D59)</f>
        <v>1916112</v>
      </c>
      <c r="E52" s="19">
        <v>0</v>
      </c>
      <c r="F52" s="20">
        <f>D52+E52</f>
        <v>1916112</v>
      </c>
      <c r="G52" s="19">
        <f>G58</f>
        <v>1916112</v>
      </c>
      <c r="H52" s="19">
        <f>H58</f>
        <v>1916112</v>
      </c>
      <c r="I52" s="74">
        <v>0</v>
      </c>
      <c r="J52" s="75"/>
    </row>
    <row r="53" spans="1:10" x14ac:dyDescent="0.25">
      <c r="A53" s="43" t="s">
        <v>21</v>
      </c>
      <c r="B53" s="44"/>
      <c r="C53" s="44"/>
      <c r="D53" s="1">
        <v>0</v>
      </c>
      <c r="E53" s="1">
        <v>0</v>
      </c>
      <c r="F53" s="8">
        <v>0</v>
      </c>
      <c r="G53" s="1">
        <v>0</v>
      </c>
      <c r="H53" s="1">
        <v>0</v>
      </c>
      <c r="I53" s="45">
        <v>0</v>
      </c>
      <c r="J53" s="46"/>
    </row>
    <row r="54" spans="1:10" x14ac:dyDescent="0.25">
      <c r="A54" s="43" t="s">
        <v>22</v>
      </c>
      <c r="B54" s="44"/>
      <c r="C54" s="44"/>
      <c r="D54" s="1">
        <v>0</v>
      </c>
      <c r="E54" s="1">
        <v>0</v>
      </c>
      <c r="F54" s="8">
        <v>0</v>
      </c>
      <c r="G54" s="1">
        <v>0</v>
      </c>
      <c r="H54" s="1">
        <v>0</v>
      </c>
      <c r="I54" s="45">
        <v>0</v>
      </c>
      <c r="J54" s="46"/>
    </row>
    <row r="55" spans="1:10" x14ac:dyDescent="0.25">
      <c r="A55" s="43" t="s">
        <v>23</v>
      </c>
      <c r="B55" s="44"/>
      <c r="C55" s="44"/>
      <c r="D55" s="1">
        <v>0</v>
      </c>
      <c r="E55" s="1">
        <v>0</v>
      </c>
      <c r="F55" s="8">
        <v>0</v>
      </c>
      <c r="G55" s="1">
        <v>0</v>
      </c>
      <c r="H55" s="1">
        <v>0</v>
      </c>
      <c r="I55" s="45">
        <v>0</v>
      </c>
      <c r="J55" s="46"/>
    </row>
    <row r="56" spans="1:10" x14ac:dyDescent="0.25">
      <c r="A56" s="43" t="s">
        <v>24</v>
      </c>
      <c r="B56" s="44"/>
      <c r="C56" s="44"/>
      <c r="D56" s="1">
        <v>0</v>
      </c>
      <c r="E56" s="1">
        <v>0</v>
      </c>
      <c r="F56" s="8">
        <v>0</v>
      </c>
      <c r="G56" s="1">
        <v>0</v>
      </c>
      <c r="H56" s="1">
        <v>0</v>
      </c>
      <c r="I56" s="45">
        <v>0</v>
      </c>
      <c r="J56" s="46"/>
    </row>
    <row r="57" spans="1:10" x14ac:dyDescent="0.25">
      <c r="A57" s="43" t="s">
        <v>25</v>
      </c>
      <c r="B57" s="44"/>
      <c r="C57" s="44"/>
      <c r="D57" s="1">
        <v>0</v>
      </c>
      <c r="E57" s="1">
        <v>0</v>
      </c>
      <c r="F57" s="8">
        <v>0</v>
      </c>
      <c r="G57" s="1">
        <v>0</v>
      </c>
      <c r="H57" s="1">
        <v>0</v>
      </c>
      <c r="I57" s="45">
        <v>0</v>
      </c>
      <c r="J57" s="46"/>
    </row>
    <row r="58" spans="1:10" x14ac:dyDescent="0.25">
      <c r="A58" s="43" t="s">
        <v>26</v>
      </c>
      <c r="B58" s="44"/>
      <c r="C58" s="44"/>
      <c r="D58" s="1">
        <v>1916112</v>
      </c>
      <c r="E58" s="1">
        <v>0</v>
      </c>
      <c r="F58" s="8">
        <v>1916112</v>
      </c>
      <c r="G58" s="14">
        <v>1916112</v>
      </c>
      <c r="H58" s="14">
        <v>1916112</v>
      </c>
      <c r="I58" s="45">
        <v>0</v>
      </c>
      <c r="J58" s="46"/>
    </row>
    <row r="59" spans="1:10" x14ac:dyDescent="0.25">
      <c r="A59" s="43" t="s">
        <v>27</v>
      </c>
      <c r="B59" s="44"/>
      <c r="C59" s="44"/>
      <c r="D59" s="1">
        <v>0</v>
      </c>
      <c r="E59" s="1">
        <v>0</v>
      </c>
      <c r="F59" s="8">
        <v>0</v>
      </c>
      <c r="G59" s="1">
        <v>0</v>
      </c>
      <c r="H59" s="1">
        <v>0</v>
      </c>
      <c r="I59" s="45">
        <v>0</v>
      </c>
      <c r="J59" s="46"/>
    </row>
    <row r="60" spans="1:10" x14ac:dyDescent="0.25">
      <c r="A60" s="54" t="s">
        <v>28</v>
      </c>
      <c r="B60" s="55"/>
      <c r="C60" s="55"/>
      <c r="D60" s="2">
        <v>0</v>
      </c>
      <c r="E60" s="2">
        <v>0</v>
      </c>
      <c r="F60" s="10">
        <v>0</v>
      </c>
      <c r="G60" s="2">
        <v>0</v>
      </c>
      <c r="H60" s="2">
        <v>0</v>
      </c>
      <c r="I60" s="56">
        <v>0</v>
      </c>
      <c r="J60" s="57"/>
    </row>
    <row r="61" spans="1:10" x14ac:dyDescent="0.25">
      <c r="A61" s="43" t="s">
        <v>29</v>
      </c>
      <c r="B61" s="44"/>
      <c r="C61" s="44"/>
      <c r="D61" s="1">
        <v>0</v>
      </c>
      <c r="E61" s="1">
        <v>0</v>
      </c>
      <c r="F61" s="8">
        <v>0</v>
      </c>
      <c r="G61" s="1">
        <v>0</v>
      </c>
      <c r="H61" s="1">
        <v>0</v>
      </c>
      <c r="I61" s="45">
        <v>0</v>
      </c>
      <c r="J61" s="46"/>
    </row>
    <row r="62" spans="1:10" x14ac:dyDescent="0.25">
      <c r="A62" s="43" t="s">
        <v>30</v>
      </c>
      <c r="B62" s="44"/>
      <c r="C62" s="44"/>
      <c r="D62" s="1">
        <v>0</v>
      </c>
      <c r="E62" s="1">
        <v>0</v>
      </c>
      <c r="F62" s="8">
        <v>0</v>
      </c>
      <c r="G62" s="1">
        <v>0</v>
      </c>
      <c r="H62" s="1">
        <v>0</v>
      </c>
      <c r="I62" s="45">
        <v>0</v>
      </c>
      <c r="J62" s="46"/>
    </row>
    <row r="63" spans="1:10" x14ac:dyDescent="0.25">
      <c r="A63" s="43" t="s">
        <v>31</v>
      </c>
      <c r="B63" s="44"/>
      <c r="C63" s="44"/>
      <c r="D63" s="1">
        <v>0</v>
      </c>
      <c r="E63" s="1">
        <v>0</v>
      </c>
      <c r="F63" s="8">
        <v>0</v>
      </c>
      <c r="G63" s="1">
        <v>0</v>
      </c>
      <c r="H63" s="1">
        <v>0</v>
      </c>
      <c r="I63" s="45">
        <v>0</v>
      </c>
      <c r="J63" s="46"/>
    </row>
    <row r="64" spans="1:10" x14ac:dyDescent="0.25">
      <c r="A64" s="43" t="s">
        <v>32</v>
      </c>
      <c r="B64" s="44"/>
      <c r="C64" s="44"/>
      <c r="D64" s="1">
        <v>0</v>
      </c>
      <c r="E64" s="1">
        <v>0</v>
      </c>
      <c r="F64" s="8">
        <v>0</v>
      </c>
      <c r="G64" s="1">
        <v>0</v>
      </c>
      <c r="H64" s="1">
        <v>0</v>
      </c>
      <c r="I64" s="45">
        <v>0</v>
      </c>
      <c r="J64" s="46"/>
    </row>
    <row r="65" spans="1:10" x14ac:dyDescent="0.25">
      <c r="A65" s="43" t="s">
        <v>33</v>
      </c>
      <c r="B65" s="44"/>
      <c r="C65" s="44"/>
      <c r="D65" s="1">
        <v>0</v>
      </c>
      <c r="E65" s="1">
        <v>0</v>
      </c>
      <c r="F65" s="8">
        <v>0</v>
      </c>
      <c r="G65" s="1">
        <v>0</v>
      </c>
      <c r="H65" s="1">
        <v>0</v>
      </c>
      <c r="I65" s="45">
        <v>0</v>
      </c>
      <c r="J65" s="46"/>
    </row>
    <row r="66" spans="1:10" x14ac:dyDescent="0.25">
      <c r="A66" s="43" t="s">
        <v>34</v>
      </c>
      <c r="B66" s="44"/>
      <c r="C66" s="44"/>
      <c r="D66" s="1">
        <v>0</v>
      </c>
      <c r="E66" s="1">
        <v>0</v>
      </c>
      <c r="F66" s="8">
        <v>0</v>
      </c>
      <c r="G66" s="1">
        <v>0</v>
      </c>
      <c r="H66" s="1">
        <v>0</v>
      </c>
      <c r="I66" s="45">
        <v>0</v>
      </c>
      <c r="J66" s="46"/>
    </row>
    <row r="67" spans="1:10" x14ac:dyDescent="0.25">
      <c r="A67" s="43" t="s">
        <v>35</v>
      </c>
      <c r="B67" s="44"/>
      <c r="C67" s="44"/>
      <c r="D67" s="1">
        <v>0</v>
      </c>
      <c r="E67" s="1">
        <v>0</v>
      </c>
      <c r="F67" s="8">
        <v>0</v>
      </c>
      <c r="G67" s="1">
        <v>0</v>
      </c>
      <c r="H67" s="1">
        <v>0</v>
      </c>
      <c r="I67" s="45">
        <v>0</v>
      </c>
      <c r="J67" s="46"/>
    </row>
    <row r="68" spans="1:10" x14ac:dyDescent="0.25">
      <c r="A68" s="43" t="s">
        <v>36</v>
      </c>
      <c r="B68" s="44"/>
      <c r="C68" s="44"/>
      <c r="D68" s="1">
        <v>0</v>
      </c>
      <c r="E68" s="1">
        <v>0</v>
      </c>
      <c r="F68" s="8">
        <v>0</v>
      </c>
      <c r="G68" s="1">
        <v>0</v>
      </c>
      <c r="H68" s="1">
        <v>0</v>
      </c>
      <c r="I68" s="45">
        <v>0</v>
      </c>
      <c r="J68" s="46"/>
    </row>
    <row r="69" spans="1:10" x14ac:dyDescent="0.25">
      <c r="A69" s="43" t="s">
        <v>37</v>
      </c>
      <c r="B69" s="44"/>
      <c r="C69" s="44"/>
      <c r="D69" s="1">
        <v>0</v>
      </c>
      <c r="E69" s="1">
        <v>0</v>
      </c>
      <c r="F69" s="8">
        <v>0</v>
      </c>
      <c r="G69" s="1">
        <v>0</v>
      </c>
      <c r="H69" s="1">
        <v>0</v>
      </c>
      <c r="I69" s="45">
        <v>0</v>
      </c>
      <c r="J69" s="46"/>
    </row>
    <row r="70" spans="1:10" x14ac:dyDescent="0.25">
      <c r="A70" s="54" t="s">
        <v>38</v>
      </c>
      <c r="B70" s="55"/>
      <c r="C70" s="55"/>
      <c r="D70" s="2">
        <v>0</v>
      </c>
      <c r="E70" s="2">
        <v>0</v>
      </c>
      <c r="F70" s="10">
        <v>0</v>
      </c>
      <c r="G70" s="2">
        <v>0</v>
      </c>
      <c r="H70" s="2">
        <v>0</v>
      </c>
      <c r="I70" s="56">
        <v>0</v>
      </c>
      <c r="J70" s="57"/>
    </row>
    <row r="71" spans="1:10" x14ac:dyDescent="0.25">
      <c r="A71" s="43" t="s">
        <v>39</v>
      </c>
      <c r="B71" s="44"/>
      <c r="C71" s="44"/>
      <c r="D71" s="1">
        <v>0</v>
      </c>
      <c r="E71" s="1">
        <v>0</v>
      </c>
      <c r="F71" s="8">
        <v>0</v>
      </c>
      <c r="G71" s="1">
        <v>0</v>
      </c>
      <c r="H71" s="1">
        <v>0</v>
      </c>
      <c r="I71" s="45">
        <v>0</v>
      </c>
      <c r="J71" s="46"/>
    </row>
    <row r="72" spans="1:10" x14ac:dyDescent="0.25">
      <c r="A72" s="43" t="s">
        <v>40</v>
      </c>
      <c r="B72" s="44"/>
      <c r="C72" s="44"/>
      <c r="D72" s="1">
        <v>0</v>
      </c>
      <c r="E72" s="1">
        <v>0</v>
      </c>
      <c r="F72" s="8">
        <v>0</v>
      </c>
      <c r="G72" s="1">
        <v>0</v>
      </c>
      <c r="H72" s="1">
        <v>0</v>
      </c>
      <c r="I72" s="45">
        <v>0</v>
      </c>
      <c r="J72" s="46"/>
    </row>
    <row r="73" spans="1:10" x14ac:dyDescent="0.25">
      <c r="A73" s="43" t="s">
        <v>41</v>
      </c>
      <c r="B73" s="44"/>
      <c r="C73" s="44"/>
      <c r="D73" s="1">
        <v>0</v>
      </c>
      <c r="E73" s="1">
        <v>0</v>
      </c>
      <c r="F73" s="8">
        <v>0</v>
      </c>
      <c r="G73" s="1">
        <v>0</v>
      </c>
      <c r="H73" s="1">
        <v>0</v>
      </c>
      <c r="I73" s="45">
        <v>0</v>
      </c>
      <c r="J73" s="46"/>
    </row>
    <row r="74" spans="1:10" x14ac:dyDescent="0.25">
      <c r="A74" s="43" t="s">
        <v>42</v>
      </c>
      <c r="B74" s="44"/>
      <c r="C74" s="44"/>
      <c r="D74" s="1">
        <v>0</v>
      </c>
      <c r="E74" s="1">
        <v>0</v>
      </c>
      <c r="F74" s="8">
        <v>0</v>
      </c>
      <c r="G74" s="1">
        <v>0</v>
      </c>
      <c r="H74" s="1">
        <v>0</v>
      </c>
      <c r="I74" s="45">
        <v>0</v>
      </c>
      <c r="J74" s="46"/>
    </row>
    <row r="75" spans="1:10" x14ac:dyDescent="0.25">
      <c r="A75" s="80" t="s">
        <v>44</v>
      </c>
      <c r="B75" s="81"/>
      <c r="C75" s="82"/>
      <c r="D75" s="12">
        <f>SUM(D43+D52+D60+D70)</f>
        <v>1916112</v>
      </c>
      <c r="E75" s="12">
        <f t="shared" ref="E75:I75" si="0">SUM(E43+E52+E60+E70)</f>
        <v>0</v>
      </c>
      <c r="F75" s="12">
        <f t="shared" si="0"/>
        <v>1916112</v>
      </c>
      <c r="G75" s="12">
        <f t="shared" si="0"/>
        <v>1916112</v>
      </c>
      <c r="H75" s="12">
        <f t="shared" si="0"/>
        <v>1916112</v>
      </c>
      <c r="I75" s="86">
        <f t="shared" si="0"/>
        <v>0</v>
      </c>
      <c r="J75" s="87"/>
    </row>
    <row r="76" spans="1:10" s="4" customFormat="1" ht="15.75" thickBot="1" x14ac:dyDescent="0.3">
      <c r="A76" s="83" t="s">
        <v>46</v>
      </c>
      <c r="B76" s="84"/>
      <c r="C76" s="85"/>
      <c r="D76" s="13">
        <f>SUM(D41+D75)</f>
        <v>35837703.57</v>
      </c>
      <c r="E76" s="13">
        <f t="shared" ref="E76:H76" si="1">SUM(E41+E75)</f>
        <v>1844560.79</v>
      </c>
      <c r="F76" s="13">
        <f t="shared" si="1"/>
        <v>37682264.359999999</v>
      </c>
      <c r="G76" s="13">
        <f t="shared" si="1"/>
        <v>35853106.149999999</v>
      </c>
      <c r="H76" s="13">
        <f t="shared" si="1"/>
        <v>35808771.659999996</v>
      </c>
      <c r="I76" s="88">
        <f>SUM(I9+I18+I52)</f>
        <v>1829158.2100000009</v>
      </c>
      <c r="J76" s="89"/>
    </row>
    <row r="77" spans="1:10" x14ac:dyDescent="0.25">
      <c r="H77" s="90"/>
    </row>
    <row r="78" spans="1:10" x14ac:dyDescent="0.25">
      <c r="H78" s="91"/>
    </row>
  </sheetData>
  <mergeCells count="150"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I36:J36"/>
    <mergeCell ref="A37:C37"/>
    <mergeCell ref="I37:J37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</mergeCells>
  <pageMargins left="0.61" right="0.19685039370078741" top="0.47244094488188981" bottom="0.27559055118110237" header="0.23622047244094491" footer="0.31496062992125984"/>
  <pageSetup scale="70" orientation="landscape" horizontalDpi="0" verticalDpi="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BLANCA</cp:lastModifiedBy>
  <cp:lastPrinted>2019-01-11T23:30:50Z</cp:lastPrinted>
  <dcterms:created xsi:type="dcterms:W3CDTF">2018-04-16T18:57:03Z</dcterms:created>
  <dcterms:modified xsi:type="dcterms:W3CDTF">2019-01-11T23:32:18Z</dcterms:modified>
</cp:coreProperties>
</file>