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55"/>
  </bookViews>
  <sheets>
    <sheet name="COG" sheetId="1" r:id="rId1"/>
  </sheets>
  <definedNames>
    <definedName name="OLE_LINK1" localSheetId="0">COG!#REF!</definedName>
    <definedName name="_xlnm.Print_Titles" localSheetId="0">COG!$5:$11</definedName>
  </definedNames>
  <calcPr calcId="144525"/>
</workbook>
</file>

<file path=xl/sharedStrings.xml><?xml version="1.0" encoding="utf-8"?>
<sst xmlns="http://schemas.openxmlformats.org/spreadsheetml/2006/main" count="68" uniqueCount="68">
  <si>
    <t>Formato : PE-01</t>
  </si>
  <si>
    <t>INSTITUTO MUNICIPAL PARA LA CULTURA DE PACHUCA</t>
  </si>
  <si>
    <t>ESTADO ANALÍTICO DEL EJERCICIO DEL PRESUPUESTO DE EGRESOS</t>
  </si>
  <si>
    <t>CLASIFICACIÓN POR OBJETO DEL GASTO (CAPÍTULO Y CONCEPTO)</t>
  </si>
  <si>
    <t>DEL 01 DE ENERO AL 31 DE DICIEMBRE DE 2019</t>
  </si>
  <si>
    <t>PARTIDA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</si>
  <si>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</si>
  <si>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</si>
  <si>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</si>
  <si>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</si>
  <si>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</si>
  <si>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</si>
  <si>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</si>
  <si>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</si>
  <si>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</si>
  <si>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</si>
  <si>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</si>
  <si>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</si>
  <si>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</si>
  <si>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</si>
  <si>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</si>
  <si>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</si>
  <si>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</si>
  <si>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</si>
  <si>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</si>
  <si>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</si>
  <si>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</si>
  <si>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</si>
  <si>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</si>
  <si>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</si>
  <si>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</si>
  <si>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</si>
  <si>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</si>
  <si>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</si>
  <si>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</si>
  <si>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</si>
  <si>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</si>
  <si>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</si>
  <si>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</si>
  <si>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</si>
  <si>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</si>
  <si>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</si>
  <si>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</si>
  <si>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Subsidios y Subvenciones</t>
  </si>
  <si>
    <t>Ayudas Sociales</t>
  </si>
  <si>
    <t>Pensiones y Jubilaciones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</si>
  <si>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</si>
  <si>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</si>
  <si>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</si>
  <si>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</si>
  <si>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 y équipo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</si>
  <si>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</si>
  <si>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</si>
  <si>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</si>
  <si>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</si>
  <si>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</si>
  <si>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</si>
  <si>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</si>
  <si>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</si>
  <si>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X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</si>
  <si>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</si>
  <si>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</si>
  <si>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</si>
  <si>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</si>
  <si>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</si>
  <si>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</si>
  <si>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</si>
  <si>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TOTAL DEL GASTO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</si>
</sst>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7">
    <font>
      <sz val="11"/>
      <color theme="1"/>
      <name val="Calibri"/>
      <charset val="134"/>
      <scheme val="minor"/>
    </font>
    <font>
      <b/>
      <sz val="9"/>
      <color theme="1"/>
      <name val="Arial Narrow"/>
      <charset val="134"/>
    </font>
    <font>
      <b/>
      <sz val="9"/>
      <name val="Arial Narrow"/>
      <charset val="134"/>
    </font>
    <font>
      <sz val="9"/>
      <color theme="1"/>
      <name val="Arial Narrow"/>
      <charset val="134"/>
    </font>
    <font>
      <b/>
      <sz val="11"/>
      <color theme="1"/>
      <name val="Calibri"/>
      <charset val="134"/>
      <scheme val="minor"/>
    </font>
    <font>
      <b/>
      <u/>
      <sz val="9"/>
      <color theme="1"/>
      <name val="Arial Narrow"/>
      <charset val="134"/>
    </font>
    <font>
      <sz val="9"/>
      <name val="Arial Narrow"/>
      <charset val="134"/>
    </font>
    <font>
      <b/>
      <u/>
      <sz val="9"/>
      <name val="Arial Narrow"/>
      <charset val="134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0" borderId="1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12" borderId="17" applyNumberFormat="0" applyAlignment="0" applyProtection="0">
      <alignment vertical="center"/>
    </xf>
    <xf numFmtId="0" fontId="0" fillId="11" borderId="16" applyNumberFormat="0" applyFon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15" borderId="18" applyNumberFormat="0" applyAlignment="0" applyProtection="0">
      <alignment vertical="center"/>
    </xf>
    <xf numFmtId="0" fontId="24" fillId="12" borderId="18" applyNumberFormat="0" applyAlignment="0" applyProtection="0">
      <alignment vertical="center"/>
    </xf>
    <xf numFmtId="0" fontId="17" fillId="7" borderId="14" applyNumberFormat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36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/>
    <xf numFmtId="0" fontId="0" fillId="2" borderId="8" xfId="0" applyFill="1" applyBorder="1" applyAlignment="1"/>
    <xf numFmtId="0" fontId="1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" fillId="2" borderId="11" xfId="0" applyFont="1" applyFill="1" applyBorder="1"/>
    <xf numFmtId="4" fontId="1" fillId="2" borderId="11" xfId="0" applyNumberFormat="1" applyFont="1" applyFill="1" applyBorder="1"/>
    <xf numFmtId="0" fontId="3" fillId="0" borderId="11" xfId="0" applyFont="1" applyFill="1" applyBorder="1"/>
    <xf numFmtId="4" fontId="3" fillId="2" borderId="11" xfId="0" applyNumberFormat="1" applyFont="1" applyFill="1" applyBorder="1"/>
    <xf numFmtId="4" fontId="3" fillId="0" borderId="11" xfId="0" applyNumberFormat="1" applyFont="1" applyFill="1" applyBorder="1"/>
    <xf numFmtId="0" fontId="3" fillId="0" borderId="11" xfId="0" applyFont="1" applyFill="1" applyBorder="1" applyAlignment="1">
      <alignment horizontal="justify" vertical="center"/>
    </xf>
    <xf numFmtId="0" fontId="1" fillId="0" borderId="11" xfId="0" applyFont="1" applyFill="1" applyBorder="1" applyAlignment="1">
      <alignment horizontal="justify" vertical="center"/>
    </xf>
    <xf numFmtId="0" fontId="5" fillId="0" borderId="11" xfId="0" applyFont="1" applyFill="1" applyBorder="1"/>
    <xf numFmtId="0" fontId="6" fillId="0" borderId="11" xfId="0" applyFont="1" applyFill="1" applyBorder="1" applyAlignment="1">
      <alignment horizontal="justify" vertical="center"/>
    </xf>
    <xf numFmtId="4" fontId="1" fillId="0" borderId="11" xfId="0" applyNumberFormat="1" applyFont="1" applyFill="1" applyBorder="1"/>
    <xf numFmtId="0" fontId="7" fillId="0" borderId="11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justify" vertical="center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H65"/>
  <sheetViews>
    <sheetView tabSelected="1" zoomScale="115" zoomScaleNormal="115" topLeftCell="B61" workbookViewId="0">
      <selection activeCell="F43" sqref="F43"/>
    </sheetView>
  </sheetViews>
  <sheetFormatPr defaultColWidth="11.4285714285714" defaultRowHeight="15" outlineLevelCol="7"/>
  <cols>
    <col min="1" max="1" width="11.4285714285714" style="2"/>
    <col min="2" max="2" width="63.1428571428571" style="3" customWidth="1"/>
    <col min="3" max="8" width="15.7142857142857" style="2" customWidth="1"/>
    <col min="9" max="16384" width="11.4285714285714" style="2"/>
  </cols>
  <sheetData>
    <row r="1" spans="2:2">
      <c r="B1" s="4" t="s">
        <v>0</v>
      </c>
    </row>
    <row r="3" spans="3:3">
      <c r="C3" s="4"/>
    </row>
    <row r="4" spans="3:8">
      <c r="C4" s="5"/>
      <c r="D4" s="5"/>
      <c r="E4" s="5"/>
      <c r="F4" s="5"/>
      <c r="G4" s="5"/>
      <c r="H4" s="5"/>
    </row>
    <row r="5" spans="2:8">
      <c r="B5" s="6" t="s">
        <v>1</v>
      </c>
      <c r="C5" s="7"/>
      <c r="D5" s="7"/>
      <c r="E5" s="7"/>
      <c r="F5" s="7"/>
      <c r="G5" s="7"/>
      <c r="H5" s="8"/>
    </row>
    <row r="6" spans="2:8">
      <c r="B6" s="9" t="s">
        <v>2</v>
      </c>
      <c r="C6" s="10"/>
      <c r="D6" s="10"/>
      <c r="E6" s="10"/>
      <c r="F6" s="10"/>
      <c r="G6" s="10"/>
      <c r="H6" s="11"/>
    </row>
    <row r="7" spans="2:8">
      <c r="B7" s="12" t="s">
        <v>3</v>
      </c>
      <c r="C7" s="13"/>
      <c r="D7" s="13"/>
      <c r="E7" s="13"/>
      <c r="F7" s="13"/>
      <c r="G7" s="13"/>
      <c r="H7" s="14"/>
    </row>
    <row r="8" customFormat="1" spans="2:8">
      <c r="B8" s="12" t="s">
        <v>4</v>
      </c>
      <c r="C8" s="13"/>
      <c r="D8" s="13"/>
      <c r="E8" s="13"/>
      <c r="F8" s="13"/>
      <c r="G8" s="13"/>
      <c r="H8" s="14"/>
    </row>
    <row r="9" s="1" customFormat="1" spans="2:8">
      <c r="B9" s="15"/>
      <c r="C9" s="16"/>
      <c r="D9" s="16"/>
      <c r="E9" s="16"/>
      <c r="F9" s="16"/>
      <c r="G9" s="16"/>
      <c r="H9" s="17"/>
    </row>
    <row r="10" spans="2:8">
      <c r="B10" s="18" t="s">
        <v>5</v>
      </c>
      <c r="C10" s="19" t="s">
        <v>6</v>
      </c>
      <c r="D10" s="19"/>
      <c r="E10" s="19"/>
      <c r="F10" s="19"/>
      <c r="G10" s="19"/>
      <c r="H10" s="20"/>
    </row>
    <row r="11" ht="36" customHeight="1" spans="2:8">
      <c r="B11" s="21"/>
      <c r="C11" s="22" t="s">
        <v>7</v>
      </c>
      <c r="D11" s="23" t="s">
        <v>8</v>
      </c>
      <c r="E11" s="22" t="s">
        <v>9</v>
      </c>
      <c r="F11" s="22" t="s">
        <v>10</v>
      </c>
      <c r="G11" s="22" t="s">
        <v>11</v>
      </c>
      <c r="H11" s="22" t="s">
        <v>12</v>
      </c>
    </row>
    <row r="12" spans="2:8">
      <c r="B12" s="24" t="s">
        <v>13</v>
      </c>
      <c r="C12" s="25">
        <f t="shared" ref="C12:H12" si="0">SUM(C13:C19)</f>
        <v>1861962</v>
      </c>
      <c r="D12" s="25">
        <f t="shared" si="0"/>
        <v>-317807</v>
      </c>
      <c r="E12" s="25">
        <f t="shared" si="0"/>
        <v>1544155</v>
      </c>
      <c r="F12" s="25">
        <f t="shared" si="0"/>
        <v>1544155</v>
      </c>
      <c r="G12" s="25">
        <f t="shared" si="0"/>
        <v>1544155</v>
      </c>
      <c r="H12" s="25">
        <f t="shared" si="0"/>
        <v>0</v>
      </c>
    </row>
    <row r="13" spans="2:8">
      <c r="B13" s="26" t="s">
        <v>14</v>
      </c>
      <c r="C13" s="27">
        <v>1116622</v>
      </c>
      <c r="D13" s="28">
        <v>-231403</v>
      </c>
      <c r="E13" s="28">
        <f t="shared" ref="E13:E19" si="1">+C13+D13</f>
        <v>885219</v>
      </c>
      <c r="F13" s="28">
        <v>885219</v>
      </c>
      <c r="G13" s="28">
        <f>+F13</f>
        <v>885219</v>
      </c>
      <c r="H13" s="28">
        <f t="shared" ref="H13:H19" si="2">+E13-F13</f>
        <v>0</v>
      </c>
    </row>
    <row r="14" spans="2:8">
      <c r="B14" s="29" t="s">
        <v>15</v>
      </c>
      <c r="C14" s="27">
        <v>0</v>
      </c>
      <c r="D14" s="28">
        <v>0</v>
      </c>
      <c r="E14" s="28">
        <v>0</v>
      </c>
      <c r="F14" s="28">
        <v>0</v>
      </c>
      <c r="G14" s="28">
        <v>0</v>
      </c>
      <c r="H14" s="28">
        <f t="shared" si="2"/>
        <v>0</v>
      </c>
    </row>
    <row r="15" spans="2:8">
      <c r="B15" s="29" t="s">
        <v>16</v>
      </c>
      <c r="C15" s="27">
        <v>225659</v>
      </c>
      <c r="D15" s="28">
        <v>-45895</v>
      </c>
      <c r="E15" s="28">
        <f t="shared" si="1"/>
        <v>179764</v>
      </c>
      <c r="F15" s="28">
        <f t="shared" ref="F15:F19" si="3">+E15</f>
        <v>179764</v>
      </c>
      <c r="G15" s="28">
        <f t="shared" ref="G15:G19" si="4">+F15</f>
        <v>179764</v>
      </c>
      <c r="H15" s="28">
        <f t="shared" si="2"/>
        <v>0</v>
      </c>
    </row>
    <row r="16" spans="2:8">
      <c r="B16" s="29" t="s">
        <v>17</v>
      </c>
      <c r="C16" s="27">
        <v>0</v>
      </c>
      <c r="D16" s="28">
        <v>0</v>
      </c>
      <c r="E16" s="28">
        <f t="shared" si="1"/>
        <v>0</v>
      </c>
      <c r="F16" s="28">
        <f t="shared" si="3"/>
        <v>0</v>
      </c>
      <c r="G16" s="28">
        <f>D16+E16</f>
        <v>0</v>
      </c>
      <c r="H16" s="28">
        <f t="shared" si="2"/>
        <v>0</v>
      </c>
    </row>
    <row r="17" spans="2:8">
      <c r="B17" s="29" t="s">
        <v>18</v>
      </c>
      <c r="C17" s="27">
        <v>518681</v>
      </c>
      <c r="D17" s="28">
        <v>-40309</v>
      </c>
      <c r="E17" s="28">
        <f t="shared" si="1"/>
        <v>478372</v>
      </c>
      <c r="F17" s="28">
        <f t="shared" si="3"/>
        <v>478372</v>
      </c>
      <c r="G17" s="28">
        <f t="shared" si="4"/>
        <v>478372</v>
      </c>
      <c r="H17" s="28">
        <f t="shared" si="2"/>
        <v>0</v>
      </c>
    </row>
    <row r="18" spans="2:8">
      <c r="B18" s="29" t="s">
        <v>19</v>
      </c>
      <c r="C18" s="27">
        <v>0</v>
      </c>
      <c r="D18" s="28">
        <v>0</v>
      </c>
      <c r="E18" s="28">
        <f t="shared" si="1"/>
        <v>0</v>
      </c>
      <c r="F18" s="28">
        <f t="shared" si="3"/>
        <v>0</v>
      </c>
      <c r="G18" s="28">
        <v>0</v>
      </c>
      <c r="H18" s="28">
        <f t="shared" si="2"/>
        <v>0</v>
      </c>
    </row>
    <row r="19" spans="2:8">
      <c r="B19" s="29" t="s">
        <v>20</v>
      </c>
      <c r="C19" s="27">
        <v>1000</v>
      </c>
      <c r="D19" s="28">
        <v>-200</v>
      </c>
      <c r="E19" s="28">
        <f t="shared" si="1"/>
        <v>800</v>
      </c>
      <c r="F19" s="28">
        <f t="shared" si="3"/>
        <v>800</v>
      </c>
      <c r="G19" s="28">
        <f t="shared" si="4"/>
        <v>800</v>
      </c>
      <c r="H19" s="28">
        <f t="shared" si="2"/>
        <v>0</v>
      </c>
    </row>
    <row r="20" spans="2:8">
      <c r="B20" s="30" t="s">
        <v>21</v>
      </c>
      <c r="C20" s="25">
        <f t="shared" ref="C20:H20" si="5">SUM(C21:C29)</f>
        <v>92316.5</v>
      </c>
      <c r="D20" s="25">
        <f t="shared" si="5"/>
        <v>133160.18</v>
      </c>
      <c r="E20" s="25">
        <f t="shared" si="5"/>
        <v>225476.68</v>
      </c>
      <c r="F20" s="25">
        <f t="shared" si="5"/>
        <v>225476.68</v>
      </c>
      <c r="G20" s="25">
        <f t="shared" si="5"/>
        <v>225476.68</v>
      </c>
      <c r="H20" s="25">
        <f t="shared" si="5"/>
        <v>0</v>
      </c>
    </row>
    <row r="21" spans="2:8">
      <c r="B21" s="29" t="s">
        <v>22</v>
      </c>
      <c r="C21" s="27">
        <v>55316.5</v>
      </c>
      <c r="D21" s="28">
        <v>111937.54</v>
      </c>
      <c r="E21" s="28">
        <f t="shared" ref="E21:E29" si="6">+C21+D21</f>
        <v>167254.04</v>
      </c>
      <c r="F21" s="28">
        <f t="shared" ref="F21:F29" si="7">+E21</f>
        <v>167254.04</v>
      </c>
      <c r="G21" s="28">
        <f t="shared" ref="G21:G27" si="8">+F21</f>
        <v>167254.04</v>
      </c>
      <c r="H21" s="28">
        <f t="shared" ref="H21:H29" si="9">+E21-F21</f>
        <v>0</v>
      </c>
    </row>
    <row r="22" spans="2:8">
      <c r="B22" s="29" t="s">
        <v>23</v>
      </c>
      <c r="C22" s="27">
        <v>6000</v>
      </c>
      <c r="D22" s="28">
        <v>10068.46</v>
      </c>
      <c r="E22" s="28">
        <f t="shared" si="6"/>
        <v>16068.46</v>
      </c>
      <c r="F22" s="28">
        <f t="shared" si="7"/>
        <v>16068.46</v>
      </c>
      <c r="G22" s="28">
        <f t="shared" si="8"/>
        <v>16068.46</v>
      </c>
      <c r="H22" s="28">
        <f t="shared" si="9"/>
        <v>0</v>
      </c>
    </row>
    <row r="23" spans="2:8">
      <c r="B23" s="29" t="s">
        <v>24</v>
      </c>
      <c r="C23" s="27">
        <v>0</v>
      </c>
      <c r="D23" s="27">
        <v>0</v>
      </c>
      <c r="E23" s="28">
        <f t="shared" si="6"/>
        <v>0</v>
      </c>
      <c r="F23" s="28">
        <f t="shared" si="7"/>
        <v>0</v>
      </c>
      <c r="G23" s="28">
        <v>0</v>
      </c>
      <c r="H23" s="28">
        <f t="shared" si="9"/>
        <v>0</v>
      </c>
    </row>
    <row r="24" spans="2:8">
      <c r="B24" s="29" t="s">
        <v>25</v>
      </c>
      <c r="C24" s="27">
        <v>0</v>
      </c>
      <c r="D24" s="27">
        <v>0</v>
      </c>
      <c r="E24" s="28">
        <f t="shared" si="6"/>
        <v>0</v>
      </c>
      <c r="F24" s="28">
        <f t="shared" si="7"/>
        <v>0</v>
      </c>
      <c r="G24" s="28">
        <v>0</v>
      </c>
      <c r="H24" s="28">
        <f t="shared" si="9"/>
        <v>0</v>
      </c>
    </row>
    <row r="25" spans="2:8">
      <c r="B25" s="29" t="s">
        <v>26</v>
      </c>
      <c r="C25" s="27">
        <v>0</v>
      </c>
      <c r="D25" s="27">
        <v>0</v>
      </c>
      <c r="E25" s="28">
        <f t="shared" si="6"/>
        <v>0</v>
      </c>
      <c r="F25" s="28">
        <f t="shared" si="7"/>
        <v>0</v>
      </c>
      <c r="G25" s="28">
        <v>0</v>
      </c>
      <c r="H25" s="28">
        <f t="shared" si="9"/>
        <v>0</v>
      </c>
    </row>
    <row r="26" spans="2:8">
      <c r="B26" s="29" t="s">
        <v>27</v>
      </c>
      <c r="C26" s="27">
        <v>12000</v>
      </c>
      <c r="D26" s="27">
        <v>19169.94</v>
      </c>
      <c r="E26" s="28">
        <f t="shared" si="6"/>
        <v>31169.94</v>
      </c>
      <c r="F26" s="28">
        <f t="shared" si="7"/>
        <v>31169.94</v>
      </c>
      <c r="G26" s="28">
        <f t="shared" si="8"/>
        <v>31169.94</v>
      </c>
      <c r="H26" s="28">
        <f t="shared" si="9"/>
        <v>0</v>
      </c>
    </row>
    <row r="27" spans="2:8">
      <c r="B27" s="29" t="s">
        <v>28</v>
      </c>
      <c r="C27" s="27">
        <v>9000</v>
      </c>
      <c r="D27" s="27">
        <v>-6236.27</v>
      </c>
      <c r="E27" s="28">
        <f t="shared" si="6"/>
        <v>2763.73</v>
      </c>
      <c r="F27" s="28">
        <f t="shared" si="7"/>
        <v>2763.73</v>
      </c>
      <c r="G27" s="28">
        <f t="shared" si="8"/>
        <v>2763.73</v>
      </c>
      <c r="H27" s="28">
        <f t="shared" si="9"/>
        <v>0</v>
      </c>
    </row>
    <row r="28" spans="2:8">
      <c r="B28" s="29" t="s">
        <v>29</v>
      </c>
      <c r="C28" s="27">
        <v>0</v>
      </c>
      <c r="D28" s="27">
        <v>0</v>
      </c>
      <c r="E28" s="28">
        <f t="shared" si="6"/>
        <v>0</v>
      </c>
      <c r="F28" s="28">
        <f t="shared" si="7"/>
        <v>0</v>
      </c>
      <c r="G28" s="28">
        <v>0</v>
      </c>
      <c r="H28" s="28">
        <f t="shared" si="9"/>
        <v>0</v>
      </c>
    </row>
    <row r="29" spans="2:8">
      <c r="B29" s="29" t="s">
        <v>30</v>
      </c>
      <c r="C29" s="27">
        <v>10000</v>
      </c>
      <c r="D29" s="27">
        <v>-1779.49</v>
      </c>
      <c r="E29" s="28">
        <f t="shared" si="6"/>
        <v>8220.51</v>
      </c>
      <c r="F29" s="28">
        <f t="shared" si="7"/>
        <v>8220.51</v>
      </c>
      <c r="G29" s="28">
        <f>+F29</f>
        <v>8220.51</v>
      </c>
      <c r="H29" s="28">
        <f t="shared" si="9"/>
        <v>0</v>
      </c>
    </row>
    <row r="30" spans="2:8">
      <c r="B30" s="31" t="s">
        <v>31</v>
      </c>
      <c r="C30" s="25">
        <f t="shared" ref="C30:H30" si="10">SUM(C31:C39)</f>
        <v>323316.5</v>
      </c>
      <c r="D30" s="25">
        <f t="shared" si="10"/>
        <v>27280.19</v>
      </c>
      <c r="E30" s="25">
        <f t="shared" si="10"/>
        <v>350596.69</v>
      </c>
      <c r="F30" s="25">
        <f t="shared" si="10"/>
        <v>350596.69</v>
      </c>
      <c r="G30" s="25">
        <f t="shared" si="10"/>
        <v>350596.69</v>
      </c>
      <c r="H30" s="25">
        <f t="shared" si="10"/>
        <v>0</v>
      </c>
    </row>
    <row r="31" spans="2:8">
      <c r="B31" s="29" t="s">
        <v>32</v>
      </c>
      <c r="C31" s="27">
        <v>64000</v>
      </c>
      <c r="D31" s="28">
        <v>-43261.55</v>
      </c>
      <c r="E31" s="28">
        <f>C31+D31</f>
        <v>20738.45</v>
      </c>
      <c r="F31" s="28">
        <f t="shared" ref="F31:F39" si="11">+E31</f>
        <v>20738.45</v>
      </c>
      <c r="G31" s="28">
        <f>+F31</f>
        <v>20738.45</v>
      </c>
      <c r="H31" s="28">
        <f t="shared" ref="H31:H39" si="12">+E31-F31</f>
        <v>0</v>
      </c>
    </row>
    <row r="32" spans="2:8">
      <c r="B32" s="29" t="s">
        <v>33</v>
      </c>
      <c r="C32" s="27">
        <v>13000</v>
      </c>
      <c r="D32" s="28">
        <v>-3058.24</v>
      </c>
      <c r="E32" s="28">
        <f t="shared" ref="E32:E39" si="13">C32+D32</f>
        <v>9941.76</v>
      </c>
      <c r="F32" s="28">
        <f t="shared" si="11"/>
        <v>9941.76</v>
      </c>
      <c r="G32" s="28">
        <f>+F32</f>
        <v>9941.76</v>
      </c>
      <c r="H32" s="28">
        <f t="shared" si="12"/>
        <v>0</v>
      </c>
    </row>
    <row r="33" spans="2:8">
      <c r="B33" s="29" t="s">
        <v>34</v>
      </c>
      <c r="C33" s="27">
        <v>0</v>
      </c>
      <c r="D33" s="28">
        <v>0</v>
      </c>
      <c r="E33" s="28">
        <f t="shared" si="13"/>
        <v>0</v>
      </c>
      <c r="F33" s="28">
        <f t="shared" si="11"/>
        <v>0</v>
      </c>
      <c r="G33" s="28">
        <v>0</v>
      </c>
      <c r="H33" s="28">
        <f t="shared" si="12"/>
        <v>0</v>
      </c>
    </row>
    <row r="34" spans="2:8">
      <c r="B34" s="29" t="s">
        <v>35</v>
      </c>
      <c r="C34" s="27">
        <v>0</v>
      </c>
      <c r="D34" s="28">
        <v>0</v>
      </c>
      <c r="E34" s="28">
        <f t="shared" si="13"/>
        <v>0</v>
      </c>
      <c r="F34" s="28">
        <f t="shared" si="11"/>
        <v>0</v>
      </c>
      <c r="G34" s="28">
        <v>0</v>
      </c>
      <c r="H34" s="28">
        <f t="shared" si="12"/>
        <v>0</v>
      </c>
    </row>
    <row r="35" spans="2:8">
      <c r="B35" s="29" t="s">
        <v>36</v>
      </c>
      <c r="C35" s="27">
        <v>20000</v>
      </c>
      <c r="D35" s="28">
        <v>-7036.66</v>
      </c>
      <c r="E35" s="28">
        <f t="shared" si="13"/>
        <v>12963.34</v>
      </c>
      <c r="F35" s="28">
        <f t="shared" si="11"/>
        <v>12963.34</v>
      </c>
      <c r="G35" s="28">
        <f>+F35</f>
        <v>12963.34</v>
      </c>
      <c r="H35" s="28">
        <f t="shared" si="12"/>
        <v>0</v>
      </c>
    </row>
    <row r="36" spans="2:8">
      <c r="B36" s="29" t="s">
        <v>37</v>
      </c>
      <c r="C36" s="27">
        <v>10500</v>
      </c>
      <c r="D36" s="28">
        <v>-7020</v>
      </c>
      <c r="E36" s="28">
        <f t="shared" si="13"/>
        <v>3480</v>
      </c>
      <c r="F36" s="28">
        <f t="shared" si="11"/>
        <v>3480</v>
      </c>
      <c r="G36" s="28">
        <f>+F36</f>
        <v>3480</v>
      </c>
      <c r="H36" s="28">
        <f t="shared" si="12"/>
        <v>0</v>
      </c>
    </row>
    <row r="37" spans="2:8">
      <c r="B37" s="29" t="s">
        <v>38</v>
      </c>
      <c r="C37" s="27">
        <v>4500</v>
      </c>
      <c r="D37" s="28">
        <v>-1617</v>
      </c>
      <c r="E37" s="28">
        <f t="shared" si="13"/>
        <v>2883</v>
      </c>
      <c r="F37" s="28">
        <f t="shared" si="11"/>
        <v>2883</v>
      </c>
      <c r="G37" s="28">
        <f>+F37</f>
        <v>2883</v>
      </c>
      <c r="H37" s="28">
        <f t="shared" si="12"/>
        <v>0</v>
      </c>
    </row>
    <row r="38" spans="2:8">
      <c r="B38" s="29" t="s">
        <v>39</v>
      </c>
      <c r="C38" s="27">
        <v>92816.5</v>
      </c>
      <c r="D38" s="28">
        <v>114564.85</v>
      </c>
      <c r="E38" s="28">
        <f t="shared" si="13"/>
        <v>207381.35</v>
      </c>
      <c r="F38" s="28">
        <f t="shared" si="11"/>
        <v>207381.35</v>
      </c>
      <c r="G38" s="28">
        <f>+F38</f>
        <v>207381.35</v>
      </c>
      <c r="H38" s="28">
        <f t="shared" si="12"/>
        <v>0</v>
      </c>
    </row>
    <row r="39" spans="2:8">
      <c r="B39" s="26" t="s">
        <v>40</v>
      </c>
      <c r="C39" s="27">
        <v>118500</v>
      </c>
      <c r="D39" s="28">
        <v>-25291.21</v>
      </c>
      <c r="E39" s="28">
        <f t="shared" si="13"/>
        <v>93208.79</v>
      </c>
      <c r="F39" s="28">
        <f t="shared" si="11"/>
        <v>93208.79</v>
      </c>
      <c r="G39" s="28">
        <f>+F39</f>
        <v>93208.79</v>
      </c>
      <c r="H39" s="28">
        <f t="shared" si="12"/>
        <v>0</v>
      </c>
    </row>
    <row r="40" spans="2:8">
      <c r="B40" s="30" t="s">
        <v>41</v>
      </c>
      <c r="C40" s="25">
        <f t="shared" ref="C40:H40" si="14">SUM(C41:C44)</f>
        <v>2142000</v>
      </c>
      <c r="D40" s="25">
        <f t="shared" si="14"/>
        <v>0</v>
      </c>
      <c r="E40" s="25">
        <f t="shared" si="14"/>
        <v>2142000</v>
      </c>
      <c r="F40" s="25">
        <f t="shared" si="14"/>
        <v>2142000</v>
      </c>
      <c r="G40" s="25">
        <f t="shared" si="14"/>
        <v>2142000</v>
      </c>
      <c r="H40" s="25">
        <f t="shared" si="14"/>
        <v>0</v>
      </c>
    </row>
    <row r="41" spans="2:8">
      <c r="B41" s="32" t="s">
        <v>42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8">
        <f t="shared" ref="H41:H64" si="15">+E41-F41</f>
        <v>0</v>
      </c>
    </row>
    <row r="42" spans="2:8">
      <c r="B42" s="32" t="s">
        <v>43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8">
        <f t="shared" si="15"/>
        <v>0</v>
      </c>
    </row>
    <row r="43" spans="2:8">
      <c r="B43" s="32" t="s">
        <v>44</v>
      </c>
      <c r="C43" s="27">
        <v>2142000</v>
      </c>
      <c r="D43" s="28">
        <v>0</v>
      </c>
      <c r="E43" s="28">
        <f t="shared" ref="E43:E54" si="16">+C43+D43</f>
        <v>2142000</v>
      </c>
      <c r="F43" s="28">
        <v>2142000</v>
      </c>
      <c r="G43" s="28">
        <f>+F43</f>
        <v>2142000</v>
      </c>
      <c r="H43" s="28">
        <f t="shared" si="15"/>
        <v>0</v>
      </c>
    </row>
    <row r="44" spans="2:8">
      <c r="B44" s="32" t="s">
        <v>45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8">
        <f t="shared" si="15"/>
        <v>0</v>
      </c>
    </row>
    <row r="45" spans="2:8">
      <c r="B45" s="31" t="s">
        <v>46</v>
      </c>
      <c r="C45" s="25">
        <f>SUM(C46:C54)</f>
        <v>0</v>
      </c>
      <c r="D45" s="25">
        <f t="shared" ref="D45:H45" si="17">SUM(D46:D54)</f>
        <v>0</v>
      </c>
      <c r="E45" s="25">
        <f t="shared" si="17"/>
        <v>0</v>
      </c>
      <c r="F45" s="25">
        <f t="shared" si="17"/>
        <v>0</v>
      </c>
      <c r="G45" s="25">
        <f t="shared" si="17"/>
        <v>0</v>
      </c>
      <c r="H45" s="25">
        <f t="shared" si="17"/>
        <v>0</v>
      </c>
    </row>
    <row r="46" spans="2:8">
      <c r="B46" s="29" t="s">
        <v>47</v>
      </c>
      <c r="C46" s="27">
        <v>0</v>
      </c>
      <c r="D46" s="27">
        <v>0</v>
      </c>
      <c r="E46" s="28">
        <f t="shared" si="16"/>
        <v>0</v>
      </c>
      <c r="F46" s="27">
        <v>0</v>
      </c>
      <c r="G46" s="27">
        <v>0</v>
      </c>
      <c r="H46" s="28">
        <f t="shared" si="15"/>
        <v>0</v>
      </c>
    </row>
    <row r="47" spans="2:8">
      <c r="B47" s="29" t="s">
        <v>48</v>
      </c>
      <c r="C47" s="27">
        <v>0</v>
      </c>
      <c r="D47" s="27">
        <v>0</v>
      </c>
      <c r="E47" s="28">
        <f t="shared" si="16"/>
        <v>0</v>
      </c>
      <c r="F47" s="27">
        <v>0</v>
      </c>
      <c r="G47" s="27">
        <v>0</v>
      </c>
      <c r="H47" s="28">
        <f t="shared" si="15"/>
        <v>0</v>
      </c>
    </row>
    <row r="48" spans="2:8">
      <c r="B48" s="29" t="s">
        <v>49</v>
      </c>
      <c r="C48" s="27">
        <v>0</v>
      </c>
      <c r="D48" s="27">
        <v>0</v>
      </c>
      <c r="E48" s="28">
        <f t="shared" si="16"/>
        <v>0</v>
      </c>
      <c r="F48" s="27">
        <v>0</v>
      </c>
      <c r="G48" s="27">
        <v>0</v>
      </c>
      <c r="H48" s="28">
        <f t="shared" si="15"/>
        <v>0</v>
      </c>
    </row>
    <row r="49" spans="2:8">
      <c r="B49" s="29" t="s">
        <v>50</v>
      </c>
      <c r="C49" s="27">
        <v>0</v>
      </c>
      <c r="D49" s="27">
        <v>0</v>
      </c>
      <c r="E49" s="28">
        <f t="shared" si="16"/>
        <v>0</v>
      </c>
      <c r="F49" s="27">
        <v>0</v>
      </c>
      <c r="G49" s="27">
        <v>0</v>
      </c>
      <c r="H49" s="28">
        <f t="shared" si="15"/>
        <v>0</v>
      </c>
    </row>
    <row r="50" spans="2:8">
      <c r="B50" s="29" t="s">
        <v>51</v>
      </c>
      <c r="C50" s="27">
        <v>0</v>
      </c>
      <c r="D50" s="27">
        <v>0</v>
      </c>
      <c r="E50" s="28">
        <f t="shared" si="16"/>
        <v>0</v>
      </c>
      <c r="F50" s="27">
        <v>0</v>
      </c>
      <c r="G50" s="27">
        <v>0</v>
      </c>
      <c r="H50" s="28">
        <f t="shared" si="15"/>
        <v>0</v>
      </c>
    </row>
    <row r="51" spans="2:8">
      <c r="B51" s="29" t="s">
        <v>52</v>
      </c>
      <c r="C51" s="27">
        <v>0</v>
      </c>
      <c r="D51" s="27">
        <v>0</v>
      </c>
      <c r="E51" s="28">
        <f t="shared" si="16"/>
        <v>0</v>
      </c>
      <c r="F51" s="27">
        <v>0</v>
      </c>
      <c r="G51" s="27">
        <v>0</v>
      </c>
      <c r="H51" s="28">
        <f t="shared" si="15"/>
        <v>0</v>
      </c>
    </row>
    <row r="52" spans="2:8">
      <c r="B52" s="29" t="s">
        <v>53</v>
      </c>
      <c r="C52" s="27">
        <v>0</v>
      </c>
      <c r="D52" s="27">
        <v>0</v>
      </c>
      <c r="E52" s="28">
        <f t="shared" si="16"/>
        <v>0</v>
      </c>
      <c r="F52" s="27">
        <v>0</v>
      </c>
      <c r="G52" s="27">
        <v>0</v>
      </c>
      <c r="H52" s="28">
        <f t="shared" si="15"/>
        <v>0</v>
      </c>
    </row>
    <row r="53" spans="2:8">
      <c r="B53" s="29" t="s">
        <v>54</v>
      </c>
      <c r="C53" s="27">
        <v>0</v>
      </c>
      <c r="D53" s="27">
        <v>0</v>
      </c>
      <c r="E53" s="28">
        <f t="shared" si="16"/>
        <v>0</v>
      </c>
      <c r="F53" s="27">
        <v>0</v>
      </c>
      <c r="G53" s="27">
        <v>0</v>
      </c>
      <c r="H53" s="28">
        <f t="shared" si="15"/>
        <v>0</v>
      </c>
    </row>
    <row r="54" spans="2:8">
      <c r="B54" s="29" t="s">
        <v>55</v>
      </c>
      <c r="C54" s="27">
        <v>0</v>
      </c>
      <c r="D54" s="27">
        <v>0</v>
      </c>
      <c r="E54" s="28">
        <f t="shared" si="16"/>
        <v>0</v>
      </c>
      <c r="F54" s="27">
        <v>0</v>
      </c>
      <c r="G54" s="27">
        <v>0</v>
      </c>
      <c r="H54" s="28">
        <f t="shared" si="15"/>
        <v>0</v>
      </c>
    </row>
    <row r="55" spans="2:8">
      <c r="B55" s="31" t="s">
        <v>56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33">
        <f t="shared" si="15"/>
        <v>0</v>
      </c>
    </row>
    <row r="56" spans="2:8">
      <c r="B56" s="29" t="s">
        <v>57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8">
        <f t="shared" si="15"/>
        <v>0</v>
      </c>
    </row>
    <row r="57" spans="2:8">
      <c r="B57" s="29" t="s">
        <v>58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8">
        <f t="shared" si="15"/>
        <v>0</v>
      </c>
    </row>
    <row r="58" spans="1:8">
      <c r="A58" s="2" t="s">
        <v>59</v>
      </c>
      <c r="B58" s="34" t="s">
        <v>60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33">
        <f t="shared" si="15"/>
        <v>0</v>
      </c>
    </row>
    <row r="59" spans="2:8">
      <c r="B59" s="32" t="s">
        <v>61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8">
        <f t="shared" si="15"/>
        <v>0</v>
      </c>
    </row>
    <row r="60" spans="2:8">
      <c r="B60" s="32" t="s">
        <v>62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8">
        <f t="shared" si="15"/>
        <v>0</v>
      </c>
    </row>
    <row r="61" spans="2:8">
      <c r="B61" s="32" t="s">
        <v>63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8">
        <f t="shared" si="15"/>
        <v>0</v>
      </c>
    </row>
    <row r="62" spans="2:8">
      <c r="B62" s="35" t="s">
        <v>64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33">
        <f t="shared" si="15"/>
        <v>0</v>
      </c>
    </row>
    <row r="63" spans="2:8">
      <c r="B63" s="29" t="s">
        <v>65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8">
        <f t="shared" si="15"/>
        <v>0</v>
      </c>
    </row>
    <row r="64" spans="2:8">
      <c r="B64" s="29" t="s">
        <v>66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8">
        <f t="shared" si="15"/>
        <v>0</v>
      </c>
    </row>
    <row r="65" spans="2:8">
      <c r="B65" s="35" t="s">
        <v>67</v>
      </c>
      <c r="C65" s="25">
        <f t="shared" ref="C65:H65" si="18">+C12+C20+C30+C40+C45+C55+C58+C62</f>
        <v>4419595</v>
      </c>
      <c r="D65" s="25">
        <f t="shared" si="18"/>
        <v>-157366.63</v>
      </c>
      <c r="E65" s="25">
        <f t="shared" si="18"/>
        <v>4262228.37</v>
      </c>
      <c r="F65" s="25">
        <f t="shared" si="18"/>
        <v>4262228.37</v>
      </c>
      <c r="G65" s="25">
        <f t="shared" si="18"/>
        <v>4262228.37</v>
      </c>
      <c r="H65" s="25">
        <f t="shared" si="18"/>
        <v>0</v>
      </c>
    </row>
  </sheetData>
  <mergeCells count="6">
    <mergeCell ref="B5:H5"/>
    <mergeCell ref="B6:H6"/>
    <mergeCell ref="B7:H7"/>
    <mergeCell ref="B8:H8"/>
    <mergeCell ref="C10:H10"/>
    <mergeCell ref="B10:B11"/>
  </mergeCells>
  <printOptions horizontalCentered="1"/>
  <pageMargins left="0.708661417322835" right="0.708661417322835" top="0.748031496062992" bottom="0.748031496062992" header="0.31496062992126" footer="0.31496062992126"/>
  <pageSetup paperSize="1" scale="7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COG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contraloria1</dc:creator>
  <cp:lastModifiedBy>contraloria1</cp:lastModifiedBy>
  <dcterms:created xsi:type="dcterms:W3CDTF">2019-08-08T17:06:00Z</dcterms:created>
  <dcterms:modified xsi:type="dcterms:W3CDTF">2020-01-14T01:23:53Z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2058-11.2.0.8668</vt:lpwstr>
  </property>
</Properties>
</file>