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EDGAR\Desktop\TERCER TRIMESTRE 2022\1.3 INFORMACION EN MATERIA DE DISCIPLINA FINANCIERA\"/>
    </mc:Choice>
  </mc:AlternateContent>
  <xr:revisionPtr revIDLastSave="0" documentId="13_ncr:1_{AE84BEBC-7AFA-4665-9B42-C6FA01B09902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EPTIEMBRE" sheetId="2" r:id="rId1"/>
    <sheet name="Hoja1" sheetId="1" r:id="rId2"/>
  </sheets>
  <definedNames>
    <definedName name="_xlnm.Print_Area" localSheetId="1">Hoja1!$A$1:$G$37</definedName>
    <definedName name="_xlnm.Print_Area" localSheetId="0">SEPTIEMBRE!$A$1:$G$47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" i="2" l="1"/>
  <c r="G14" i="2"/>
  <c r="F13" i="2"/>
  <c r="G13" i="2"/>
  <c r="G11" i="2"/>
  <c r="F11" i="2"/>
  <c r="E9" i="2"/>
  <c r="D11" i="2"/>
  <c r="B13" i="2" l="1"/>
  <c r="B9" i="2" s="1"/>
  <c r="D14" i="2"/>
  <c r="D15" i="2"/>
  <c r="D13" i="2" l="1"/>
  <c r="D9" i="2" s="1"/>
  <c r="E13" i="2"/>
  <c r="G9" i="2" l="1"/>
  <c r="F9" i="2"/>
  <c r="D22" i="2"/>
  <c r="D35" i="2" l="1"/>
  <c r="C13" i="2"/>
  <c r="D33" i="2" l="1"/>
  <c r="G33" i="2" s="1"/>
  <c r="D32" i="2"/>
  <c r="G32" i="2" s="1"/>
  <c r="D31" i="2"/>
  <c r="G31" i="2" s="1"/>
  <c r="F30" i="2"/>
  <c r="E30" i="2"/>
  <c r="C30" i="2"/>
  <c r="B30" i="2"/>
  <c r="D29" i="2"/>
  <c r="G29" i="2" s="1"/>
  <c r="D28" i="2"/>
  <c r="G28" i="2" s="1"/>
  <c r="F26" i="2"/>
  <c r="E26" i="2"/>
  <c r="C26" i="2"/>
  <c r="C22" i="2" s="1"/>
  <c r="B26" i="2"/>
  <c r="D25" i="2"/>
  <c r="D20" i="2"/>
  <c r="G20" i="2" s="1"/>
  <c r="D19" i="2"/>
  <c r="G19" i="2" s="1"/>
  <c r="D18" i="2"/>
  <c r="G18" i="2" s="1"/>
  <c r="F17" i="2"/>
  <c r="E17" i="2"/>
  <c r="C17" i="2"/>
  <c r="C9" i="2" s="1"/>
  <c r="B17" i="2"/>
  <c r="D16" i="2"/>
  <c r="D12" i="2"/>
  <c r="F22" i="2" l="1"/>
  <c r="F35" i="2" s="1"/>
  <c r="D26" i="2"/>
  <c r="C35" i="2"/>
  <c r="B22" i="2"/>
  <c r="B35" i="2" s="1"/>
  <c r="G26" i="2"/>
  <c r="E22" i="2"/>
  <c r="E35" i="2" s="1"/>
  <c r="D30" i="2"/>
  <c r="G30" i="2" s="1"/>
  <c r="G25" i="2"/>
  <c r="D17" i="2"/>
  <c r="G17" i="2" s="1"/>
  <c r="F14" i="1"/>
  <c r="E12" i="1"/>
  <c r="G12" i="1" s="1"/>
  <c r="G35" i="2" l="1"/>
  <c r="G22" i="2"/>
  <c r="D34" i="1"/>
  <c r="G34" i="1" s="1"/>
  <c r="D33" i="1"/>
  <c r="G33" i="1" s="1"/>
  <c r="D32" i="1"/>
  <c r="G32" i="1" s="1"/>
  <c r="F31" i="1"/>
  <c r="E31" i="1"/>
  <c r="C31" i="1"/>
  <c r="C23" i="1" s="1"/>
  <c r="B31" i="1"/>
  <c r="D30" i="1"/>
  <c r="G30" i="1" s="1"/>
  <c r="D29" i="1"/>
  <c r="G29" i="1" s="1"/>
  <c r="D28" i="1"/>
  <c r="G28" i="1" s="1"/>
  <c r="F27" i="1"/>
  <c r="E27" i="1"/>
  <c r="E23" i="1" s="1"/>
  <c r="C27" i="1"/>
  <c r="B27" i="1"/>
  <c r="D27" i="1" s="1"/>
  <c r="D26" i="1"/>
  <c r="D25" i="1"/>
  <c r="G25" i="1" s="1"/>
  <c r="D21" i="1"/>
  <c r="G21" i="1" s="1"/>
  <c r="D20" i="1"/>
  <c r="G20" i="1" s="1"/>
  <c r="D19" i="1"/>
  <c r="G19" i="1" s="1"/>
  <c r="F18" i="1"/>
  <c r="E18" i="1"/>
  <c r="C18" i="1"/>
  <c r="B18" i="1"/>
  <c r="D17" i="1"/>
  <c r="D16" i="1"/>
  <c r="G16" i="1" s="1"/>
  <c r="D15" i="1"/>
  <c r="G15" i="1" s="1"/>
  <c r="E14" i="1"/>
  <c r="C14" i="1"/>
  <c r="B14" i="1"/>
  <c r="B10" i="1" s="1"/>
  <c r="D13" i="1"/>
  <c r="C10" i="1" l="1"/>
  <c r="C36" i="1" s="1"/>
  <c r="E10" i="1"/>
  <c r="E36" i="1" s="1"/>
  <c r="G27" i="1"/>
  <c r="F23" i="1"/>
  <c r="F36" i="1" s="1"/>
  <c r="D14" i="1"/>
  <c r="G14" i="1" s="1"/>
  <c r="B23" i="1"/>
  <c r="B36" i="1" s="1"/>
  <c r="D31" i="1"/>
  <c r="G31" i="1" s="1"/>
  <c r="D18" i="1"/>
  <c r="G18" i="1" s="1"/>
  <c r="G26" i="1"/>
  <c r="D23" i="1" l="1"/>
  <c r="D10" i="1"/>
  <c r="G10" i="1" s="1"/>
  <c r="G23" i="1"/>
  <c r="G36" i="1" l="1"/>
  <c r="D36" i="1"/>
</calcChain>
</file>

<file path=xl/sharedStrings.xml><?xml version="1.0" encoding="utf-8"?>
<sst xmlns="http://schemas.openxmlformats.org/spreadsheetml/2006/main" count="70" uniqueCount="31">
  <si>
    <t xml:space="preserve">Concepto                                                                                        </t>
  </si>
  <si>
    <t>Egresos</t>
  </si>
  <si>
    <t xml:space="preserve">Subejercicio             </t>
  </si>
  <si>
    <t xml:space="preserve">Aprobado                        </t>
  </si>
  <si>
    <t xml:space="preserve">Ampliaciones/ (Reducciones) </t>
  </si>
  <si>
    <t xml:space="preserve">Modificado </t>
  </si>
  <si>
    <t xml:space="preserve">Devengado </t>
  </si>
  <si>
    <t>Pagado</t>
  </si>
  <si>
    <t>I. Gasto No Etiquetado</t>
  </si>
  <si>
    <t>A. Personal Administrativo y de Servicio Público</t>
  </si>
  <si>
    <t>B. Magisterio</t>
  </si>
  <si>
    <t>C. Servicios de Salud</t>
  </si>
  <si>
    <t xml:space="preserve">           c1) Personal Administrativo</t>
  </si>
  <si>
    <t xml:space="preserve">           c2) Personal Médico, Paramédico y afín</t>
  </si>
  <si>
    <t>D. Seguridad Pública</t>
  </si>
  <si>
    <t xml:space="preserve">E. Gastos asociados a la implementación de nuevas leyes federales o reformas a las mismas </t>
  </si>
  <si>
    <t xml:space="preserve">        e1) Nombre del Programa o Ley 1</t>
  </si>
  <si>
    <t xml:space="preserve">        e2) Nombre del Programa o Ley 2</t>
  </si>
  <si>
    <t>F. Sentencias laborales definitivas</t>
  </si>
  <si>
    <t xml:space="preserve">II. Gasto Etiquetado </t>
  </si>
  <si>
    <t xml:space="preserve">C. Servicios de Salud </t>
  </si>
  <si>
    <t xml:space="preserve">        c1) Personal Administrativo</t>
  </si>
  <si>
    <t xml:space="preserve">        c2) Personal Médico, Paramédico y afín</t>
  </si>
  <si>
    <t xml:space="preserve">     e1) Nombre del Programa o Ley 1</t>
  </si>
  <si>
    <t xml:space="preserve">     e2) Nombre del Programa o Ley 2</t>
  </si>
  <si>
    <t>III. Total del Gasto en Servicios Personales</t>
  </si>
  <si>
    <t>DIF MUNICIPAL PACHUCA DE SOTO</t>
  </si>
  <si>
    <t>ESTADO ANALITICO DEL EJERCICIO DEL PRESUPUESTO DE EGRESOS DETALLADO - LDF</t>
  </si>
  <si>
    <t>ESTADO ANALITICO DEL EJERCICIO DEL PRESUPUESTO DE EGRESOS DETALLADO - LDF (CLASIFICACION DE SERVICIOS PERSONALES POR CATEGORIA)</t>
  </si>
  <si>
    <t>DEL 01 DE ENERO AL  30 DE JUNIO DE 2018</t>
  </si>
  <si>
    <t>DEL 01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</si>
</sst>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sz val="10"/>
      <color theme="1"/>
      <name val="Arial"/>
      <family val="2"/>
    </font>
    <font>
      <b/>
      <sz val="9"/>
      <color indexed="8"/>
      <name val="Arial Narrow"/>
      <family val="2"/>
    </font>
    <font>
      <b/>
      <sz val="10"/>
      <color indexed="8"/>
      <name val="Arial"/>
      <family val="2"/>
    </font>
    <font>
      <sz val="10.5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44" fontId="3" fillId="0" borderId="8" xfId="1" applyFont="1" applyBorder="1" applyAlignment="1">
      <alignment horizontal="right" vertical="center" wrapText="1"/>
    </xf>
    <xf numFmtId="44" fontId="2" fillId="0" borderId="8" xfId="1" applyFont="1" applyBorder="1" applyAlignment="1">
      <alignment horizontal="right" vertical="center" wrapText="1"/>
    </xf>
    <xf numFmtId="44" fontId="2" fillId="0" borderId="9" xfId="1" applyFont="1" applyBorder="1" applyAlignment="1">
      <alignment horizontal="right" vertical="center" wrapText="1"/>
    </xf>
    <xf numFmtId="44" fontId="2" fillId="0" borderId="8" xfId="1" applyFont="1" applyBorder="1" applyAlignment="1" applyProtection="1">
      <alignment horizontal="right" vertical="center" wrapText="1"/>
      <protection locked="0"/>
    </xf>
    <xf numFmtId="44" fontId="2" fillId="0" borderId="9" xfId="1" applyFont="1" applyBorder="1" applyAlignment="1" applyProtection="1">
      <alignment horizontal="right" vertical="center" wrapText="1"/>
      <protection locked="0"/>
    </xf>
    <xf numFmtId="0" fontId="2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2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4" fontId="4" fillId="0" borderId="9" xfId="1" applyFont="1" applyBorder="1" applyAlignment="1" applyProtection="1">
      <alignment horizontal="right" vertical="center" wrapText="1"/>
      <protection locked="0"/>
    </xf>
    <xf numFmtId="44" fontId="4" fillId="0" borderId="8" xfId="1" applyFont="1" applyBorder="1" applyAlignment="1" applyProtection="1">
      <alignment horizontal="right" vertical="center" wrapText="1"/>
      <protection locked="0"/>
    </xf>
    <xf numFmtId="44" fontId="4" fillId="0" borderId="8" xfId="1" applyFont="1" applyBorder="1" applyAlignment="1">
      <alignment horizontal="right" vertical="center" wrapText="1"/>
    </xf>
    <xf numFmtId="44" fontId="4" fillId="0" borderId="9" xfId="1" applyFont="1" applyBorder="1" applyAlignment="1">
      <alignment horizontal="right" vertical="center" wrapText="1"/>
    </xf>
    <xf numFmtId="44" fontId="2" fillId="0" borderId="5" xfId="1" applyFont="1" applyBorder="1" applyAlignment="1">
      <alignment horizontal="right" vertical="center" wrapText="1"/>
    </xf>
    <xf numFmtId="44" fontId="2" fillId="0" borderId="6" xfId="1" applyFont="1" applyBorder="1" applyAlignment="1">
      <alignment horizontal="right" vertical="center" wrapText="1"/>
    </xf>
    <xf numFmtId="44" fontId="0" fillId="0" borderId="0" xfId="0" applyNumberFormat="1"/>
    <xf numFmtId="44" fontId="0" fillId="0" borderId="0" xfId="1" applyFont="1"/>
    <xf numFmtId="44" fontId="7" fillId="0" borderId="8" xfId="1" applyFont="1" applyBorder="1" applyAlignment="1">
      <alignment horizontal="right" vertical="center" wrapText="1"/>
    </xf>
    <xf numFmtId="0" fontId="0" fillId="0" borderId="7" xfId="0" applyBorder="1" applyAlignment="1">
      <alignment vertical="top"/>
    </xf>
    <xf numFmtId="0" fontId="5" fillId="0" borderId="9" xfId="0" applyFont="1" applyBorder="1" applyAlignment="1">
      <alignment vertical="top"/>
    </xf>
    <xf numFmtId="0" fontId="6" fillId="0" borderId="9" xfId="0" applyFont="1" applyBorder="1" applyAlignment="1">
      <alignment vertical="top"/>
    </xf>
    <xf numFmtId="0" fontId="0" fillId="0" borderId="10" xfId="0" applyBorder="1"/>
    <xf numFmtId="0" fontId="0" fillId="0" borderId="14" xfId="0" applyBorder="1"/>
    <xf numFmtId="0" fontId="0" fillId="0" borderId="6" xfId="0" applyBorder="1"/>
    <xf numFmtId="44" fontId="2" fillId="0" borderId="9" xfId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/>
    <xf numFmtId="44" fontId="4" fillId="0" borderId="8" xfId="1" applyFont="1" applyFill="1" applyBorder="1" applyAlignment="1" applyProtection="1">
      <alignment horizontal="right" vertical="center" wrapText="1"/>
      <protection locked="0"/>
    </xf>
    <xf numFmtId="44" fontId="4" fillId="0" borderId="9" xfId="1" applyFont="1" applyFill="1" applyBorder="1" applyAlignment="1" applyProtection="1">
      <alignment horizontal="right" vertical="center" wrapText="1"/>
      <protection locked="0"/>
    </xf>
    <xf numFmtId="44" fontId="2" fillId="0" borderId="0" xfId="1" applyFont="1" applyBorder="1" applyAlignment="1">
      <alignment horizontal="right" vertical="center" wrapText="1"/>
    </xf>
    <xf numFmtId="44" fontId="2" fillId="0" borderId="7" xfId="1" applyFont="1" applyBorder="1" applyAlignment="1">
      <alignment horizontal="right" vertical="center" wrapText="1"/>
    </xf>
    <xf numFmtId="44" fontId="4" fillId="0" borderId="7" xfId="1" applyFont="1" applyFill="1" applyBorder="1" applyAlignment="1" applyProtection="1">
      <alignment horizontal="right" vertical="center" wrapText="1"/>
      <protection locked="0"/>
    </xf>
    <xf numFmtId="44" fontId="4" fillId="0" borderId="7" xfId="1" applyFont="1" applyBorder="1" applyAlignment="1" applyProtection="1">
      <alignment horizontal="right" vertical="center" wrapText="1"/>
      <protection locked="0"/>
    </xf>
    <xf numFmtId="44" fontId="2" fillId="0" borderId="7" xfId="1" applyFont="1" applyBorder="1" applyAlignment="1" applyProtection="1">
      <alignment horizontal="right" vertical="center" wrapText="1"/>
      <protection locked="0"/>
    </xf>
    <xf numFmtId="44" fontId="3" fillId="0" borderId="7" xfId="1" applyFont="1" applyBorder="1" applyAlignment="1">
      <alignment horizontal="right" vertical="center" wrapText="1"/>
    </xf>
    <xf numFmtId="44" fontId="2" fillId="0" borderId="14" xfId="1" applyFont="1" applyBorder="1" applyAlignment="1">
      <alignment horizontal="right" vertical="center" wrapText="1"/>
    </xf>
    <xf numFmtId="44" fontId="3" fillId="0" borderId="9" xfId="1" applyFont="1" applyBorder="1" applyAlignment="1">
      <alignment horizontal="right" vertical="center" wrapText="1"/>
    </xf>
    <xf numFmtId="44" fontId="7" fillId="0" borderId="9" xfId="1" applyFont="1" applyBorder="1" applyAlignment="1">
      <alignment horizontal="right" vertical="center" wrapText="1"/>
    </xf>
    <xf numFmtId="0" fontId="2" fillId="2" borderId="9" xfId="0" applyFont="1" applyFill="1" applyBorder="1" applyAlignment="1">
      <alignment horizontal="center" vertical="center" wrapText="1"/>
    </xf>
    <xf numFmtId="4" fontId="8" fillId="0" borderId="1" xfId="0" applyNumberFormat="1" applyFont="1" applyBorder="1"/>
    <xf numFmtId="44" fontId="2" fillId="0" borderId="8" xfId="1" applyFont="1" applyFill="1" applyBorder="1" applyAlignment="1" applyProtection="1">
      <alignment horizontal="right" vertical="center" wrapText="1"/>
      <protection locked="0"/>
    </xf>
    <xf numFmtId="44" fontId="4" fillId="0" borderId="0" xfId="1" applyFont="1" applyBorder="1" applyAlignment="1">
      <alignment horizontal="right" vertical="center" wrapText="1"/>
    </xf>
    <xf numFmtId="44" fontId="4" fillId="0" borderId="7" xfId="1" applyFont="1" applyBorder="1" applyAlignment="1">
      <alignment horizontal="right" vertical="center" wrapText="1"/>
    </xf>
    <xf numFmtId="4" fontId="8" fillId="0" borderId="13" xfId="0" applyNumberFormat="1" applyFont="1" applyBorder="1"/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0</xdr:row>
      <xdr:rowOff>142875</xdr:rowOff>
    </xdr:from>
    <xdr:to>
      <xdr:col>0</xdr:col>
      <xdr:colOff>1695450</xdr:colOff>
      <xdr:row>4</xdr:row>
      <xdr:rowOff>177800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87" t="3192" r="74716" b="87613"/>
        <a:stretch>
          <a:fillRect/>
        </a:stretch>
      </xdr:blipFill>
      <xdr:spPr bwMode="auto">
        <a:xfrm>
          <a:off x="542925" y="142875"/>
          <a:ext cx="1152525" cy="77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771525</xdr:colOff>
      <xdr:row>1</xdr:row>
      <xdr:rowOff>9525</xdr:rowOff>
    </xdr:from>
    <xdr:to>
      <xdr:col>6</xdr:col>
      <xdr:colOff>1749425</xdr:colOff>
      <xdr:row>4</xdr:row>
      <xdr:rowOff>149225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186" t="3093" r="7649" b="87341"/>
        <a:stretch>
          <a:fillRect/>
        </a:stretch>
      </xdr:blipFill>
      <xdr:spPr bwMode="auto">
        <a:xfrm>
          <a:off x="11410950" y="209550"/>
          <a:ext cx="977900" cy="68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647700</xdr:colOff>
      <xdr:row>38</xdr:row>
      <xdr:rowOff>57680</xdr:rowOff>
    </xdr:from>
    <xdr:to>
      <xdr:col>0</xdr:col>
      <xdr:colOff>3716866</xdr:colOff>
      <xdr:row>45</xdr:row>
      <xdr:rowOff>36513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647700" y="7772930"/>
          <a:ext cx="3069166" cy="1312333"/>
          <a:chOff x="910167" y="7461250"/>
          <a:chExt cx="3069166" cy="1502833"/>
        </a:xfrm>
      </xdr:grpSpPr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910167" y="7461250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COORDINADORA ADMINISTRATIVA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L.A. LEIDY JOANA GÓMEZ</a:t>
            </a:r>
            <a:r>
              <a:rPr lang="es-MX" sz="1100" b="1" baseline="0"/>
              <a:t> NAJERA</a:t>
            </a:r>
            <a:endParaRPr lang="es-MX" sz="1100" b="1"/>
          </a:p>
        </xdr:txBody>
      </xdr:sp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/>
        </xdr:nvCxnSpPr>
        <xdr:spPr>
          <a:xfrm>
            <a:off x="931333" y="8487833"/>
            <a:ext cx="286808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1466849</xdr:colOff>
      <xdr:row>38</xdr:row>
      <xdr:rowOff>38100</xdr:rowOff>
    </xdr:from>
    <xdr:to>
      <xdr:col>4</xdr:col>
      <xdr:colOff>478365</xdr:colOff>
      <xdr:row>45</xdr:row>
      <xdr:rowOff>16933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5238749" y="7753350"/>
          <a:ext cx="3069166" cy="1312333"/>
          <a:chOff x="4618566" y="7465483"/>
          <a:chExt cx="3069166" cy="1502833"/>
        </a:xfrm>
      </xdr:grpSpPr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DIRECTORA EJECUTIVA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C.P.</a:t>
            </a:r>
            <a:r>
              <a:rPr lang="es-MX" sz="1100" b="1" baseline="0"/>
              <a:t> MARÍA ISABEL DÁVILA VALDÉS</a:t>
            </a:r>
            <a:endParaRPr lang="es-MX" sz="1100" b="1"/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CxnSpPr/>
        </xdr:nvCxnSpPr>
        <xdr:spPr>
          <a:xfrm>
            <a:off x="4671483" y="8502650"/>
            <a:ext cx="286808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264847</xdr:colOff>
      <xdr:row>38</xdr:row>
      <xdr:rowOff>44979</xdr:rowOff>
    </xdr:from>
    <xdr:to>
      <xdr:col>6</xdr:col>
      <xdr:colOff>1781438</xdr:colOff>
      <xdr:row>45</xdr:row>
      <xdr:rowOff>23812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9351697" y="7760229"/>
          <a:ext cx="3069166" cy="1312333"/>
          <a:chOff x="4618566" y="7465483"/>
          <a:chExt cx="3069166" cy="1502833"/>
        </a:xfrm>
      </xdr:grpSpPr>
      <xdr:sp macro="" textlink="">
        <xdr:nvSpPr>
          <xdr:cNvPr id="12" name="CuadroTexto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COMISARIA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L.A ANA ANGELICA RÍOS VÁZQUEZ</a:t>
            </a:r>
          </a:p>
        </xdr:txBody>
      </xdr:sp>
      <xdr:cxnSp macro="">
        <xdr:nvCxnSpPr>
          <xdr:cNvPr id="13" name="Conector recto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CxnSpPr/>
        </xdr:nvCxnSpPr>
        <xdr:spPr>
          <a:xfrm>
            <a:off x="4671483" y="8502650"/>
            <a:ext cx="286808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436033</xdr:colOff>
      <xdr:row>1</xdr:row>
      <xdr:rowOff>38100</xdr:rowOff>
    </xdr:from>
    <xdr:to>
      <xdr:col>0</xdr:col>
      <xdr:colOff>1527025</xdr:colOff>
      <xdr:row>6</xdr:row>
      <xdr:rowOff>42334</xdr:rowOff>
    </xdr:to>
    <xdr:pic>
      <xdr:nvPicPr>
        <xdr:cNvPr id="2" name="Picture 102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033" y="239183"/>
          <a:ext cx="1090992" cy="702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tabSelected="1" view="pageBreakPreview" topLeftCell="A27" zoomScaleNormal="100" zoomScaleSheetLayoutView="100" workbookViewId="0">
      <selection activeCell="E17" sqref="E17"/>
    </sheetView>
  </sheetViews>
  <sheetFormatPr baseColWidth="10" defaultRowHeight="15" x14ac:dyDescent="0.25"/>
  <cols>
    <col min="1" max="1" width="56.5703125" customWidth="1"/>
    <col min="2" max="2" width="23.28515625" customWidth="1"/>
    <col min="3" max="3" width="21.140625" customWidth="1"/>
    <col min="4" max="4" width="16.42578125" customWidth="1"/>
    <col min="5" max="5" width="18.85546875" customWidth="1"/>
    <col min="6" max="6" width="23.28515625" customWidth="1"/>
    <col min="7" max="7" width="40.42578125" customWidth="1"/>
    <col min="8" max="8" width="16" bestFit="1" customWidth="1"/>
    <col min="9" max="9" width="20" customWidth="1"/>
    <col min="10" max="10" width="15.140625" bestFit="1" customWidth="1"/>
  </cols>
  <sheetData>
    <row r="1" spans="1:13" s="7" customFormat="1" ht="15.75" customHeight="1" x14ac:dyDescent="0.25">
      <c r="A1" s="47" t="s">
        <v>26</v>
      </c>
      <c r="B1" s="48"/>
      <c r="C1" s="48"/>
      <c r="D1" s="48"/>
      <c r="E1" s="48"/>
      <c r="F1" s="48"/>
      <c r="G1" s="49"/>
      <c r="H1" s="9"/>
      <c r="I1" s="9"/>
      <c r="J1" s="9"/>
      <c r="K1" s="9"/>
      <c r="L1" s="9"/>
      <c r="M1" s="9"/>
    </row>
    <row r="2" spans="1:13" s="7" customFormat="1" x14ac:dyDescent="0.25">
      <c r="A2" s="50" t="s">
        <v>27</v>
      </c>
      <c r="B2" s="51"/>
      <c r="C2" s="51"/>
      <c r="D2" s="51"/>
      <c r="E2" s="51"/>
      <c r="F2" s="51"/>
      <c r="G2" s="52"/>
      <c r="H2" s="9"/>
      <c r="I2" s="9"/>
      <c r="J2" s="9"/>
      <c r="K2" s="9"/>
      <c r="L2" s="9"/>
      <c r="M2" s="9"/>
    </row>
    <row r="3" spans="1:13" s="7" customFormat="1" ht="14.25" customHeight="1" x14ac:dyDescent="0.25">
      <c r="A3" s="50" t="s">
        <v>28</v>
      </c>
      <c r="B3" s="51"/>
      <c r="C3" s="51"/>
      <c r="D3" s="51"/>
      <c r="E3" s="51"/>
      <c r="F3" s="51"/>
      <c r="G3" s="52"/>
      <c r="H3" s="9"/>
      <c r="I3" s="9"/>
      <c r="J3" s="9"/>
      <c r="K3" s="9"/>
      <c r="L3" s="9"/>
      <c r="M3" s="9"/>
    </row>
    <row r="4" spans="1:13" s="7" customFormat="1" ht="13.5" customHeight="1" x14ac:dyDescent="0.25">
      <c r="A4" s="22"/>
      <c r="B4" s="8"/>
      <c r="C4" s="8"/>
      <c r="D4" s="8"/>
      <c r="E4" s="8"/>
      <c r="F4" s="8"/>
      <c r="G4" s="24"/>
      <c r="H4" s="8"/>
      <c r="I4" s="8"/>
      <c r="J4" s="8"/>
      <c r="K4" s="8"/>
      <c r="L4" s="8"/>
      <c r="M4" s="8"/>
    </row>
    <row r="5" spans="1:13" s="7" customFormat="1" ht="15" customHeight="1" x14ac:dyDescent="0.25">
      <c r="A5" s="50" t="s">
        <v>30</v>
      </c>
      <c r="B5" s="51"/>
      <c r="C5" s="51"/>
      <c r="D5" s="51"/>
      <c r="E5" s="51"/>
      <c r="F5" s="51"/>
      <c r="G5" s="52"/>
      <c r="H5" s="9"/>
      <c r="I5" s="9"/>
      <c r="J5" s="9"/>
      <c r="K5" s="9"/>
      <c r="L5" s="9"/>
      <c r="M5" s="9"/>
    </row>
    <row r="6" spans="1:13" ht="15.75" thickBot="1" x14ac:dyDescent="0.3">
      <c r="A6" s="25"/>
      <c r="B6" s="26"/>
      <c r="C6" s="26"/>
      <c r="D6" s="26"/>
      <c r="E6" s="26"/>
      <c r="F6" s="26"/>
      <c r="G6" s="27"/>
    </row>
    <row r="7" spans="1:13" ht="24" customHeight="1" thickBot="1" x14ac:dyDescent="0.3">
      <c r="A7" s="53" t="s">
        <v>0</v>
      </c>
      <c r="B7" s="55" t="s">
        <v>1</v>
      </c>
      <c r="C7" s="56"/>
      <c r="D7" s="56"/>
      <c r="E7" s="56"/>
      <c r="F7" s="57"/>
      <c r="G7" s="53" t="s">
        <v>2</v>
      </c>
    </row>
    <row r="8" spans="1:13" ht="26.25" thickBot="1" x14ac:dyDescent="0.3">
      <c r="A8" s="54"/>
      <c r="B8" s="6" t="s">
        <v>3</v>
      </c>
      <c r="C8" s="6" t="s">
        <v>4</v>
      </c>
      <c r="D8" s="6" t="s">
        <v>5</v>
      </c>
      <c r="E8" s="41" t="s">
        <v>6</v>
      </c>
      <c r="F8" s="41" t="s">
        <v>7</v>
      </c>
      <c r="G8" s="54"/>
    </row>
    <row r="9" spans="1:13" x14ac:dyDescent="0.25">
      <c r="A9" s="10" t="s">
        <v>8</v>
      </c>
      <c r="B9" s="4">
        <f>B11+B13</f>
        <v>15093037</v>
      </c>
      <c r="C9" s="1">
        <f>SUM(C11,C12,C13,C16,C17,C20)</f>
        <v>0</v>
      </c>
      <c r="D9" s="36">
        <f>D11+D13</f>
        <v>15093037</v>
      </c>
      <c r="E9" s="42">
        <f>E11+E13</f>
        <v>10350596.82</v>
      </c>
      <c r="F9" s="46">
        <f>F11+F13</f>
        <v>10350596.82</v>
      </c>
      <c r="G9" s="39">
        <f>D9-E9</f>
        <v>4742440.18</v>
      </c>
    </row>
    <row r="10" spans="1:13" x14ac:dyDescent="0.25">
      <c r="A10" s="10"/>
      <c r="B10" s="2"/>
      <c r="C10" s="3"/>
      <c r="D10" s="32"/>
      <c r="E10" s="2"/>
      <c r="F10" s="3"/>
      <c r="G10" s="3"/>
    </row>
    <row r="11" spans="1:13" x14ac:dyDescent="0.25">
      <c r="A11" s="11" t="s">
        <v>9</v>
      </c>
      <c r="B11" s="14">
        <v>13012552</v>
      </c>
      <c r="C11" s="14">
        <v>0</v>
      </c>
      <c r="D11" s="35">
        <f>B11+C11</f>
        <v>13012552</v>
      </c>
      <c r="E11" s="30">
        <v>8931298.8200000003</v>
      </c>
      <c r="F11" s="31">
        <f>E11</f>
        <v>8931298.8200000003</v>
      </c>
      <c r="G11" s="39">
        <f>D11-E11</f>
        <v>4081253.1799999997</v>
      </c>
      <c r="H11" s="19"/>
    </row>
    <row r="12" spans="1:13" x14ac:dyDescent="0.25">
      <c r="A12" s="11" t="s">
        <v>10</v>
      </c>
      <c r="B12" s="4">
        <v>0</v>
      </c>
      <c r="C12" s="4">
        <v>0</v>
      </c>
      <c r="D12" s="33">
        <f>SUM(B12:C12)</f>
        <v>0</v>
      </c>
      <c r="E12" s="4"/>
      <c r="F12" s="5">
        <v>0</v>
      </c>
      <c r="G12" s="3">
        <v>0</v>
      </c>
      <c r="I12" s="19"/>
      <c r="J12" s="19"/>
    </row>
    <row r="13" spans="1:13" x14ac:dyDescent="0.25">
      <c r="A13" s="11" t="s">
        <v>11</v>
      </c>
      <c r="B13" s="15">
        <f>SUM(B14:B15)</f>
        <v>2080485</v>
      </c>
      <c r="C13" s="2">
        <f>SUM(C14:C15)</f>
        <v>0</v>
      </c>
      <c r="D13" s="33">
        <f>SUM(D14:D15)</f>
        <v>2080485</v>
      </c>
      <c r="E13" s="2">
        <f>SUM(E14:E15)</f>
        <v>1419298</v>
      </c>
      <c r="F13" s="3">
        <f>SUM(F14:F15)</f>
        <v>1419298</v>
      </c>
      <c r="G13" s="39">
        <f>D13-E13</f>
        <v>661187</v>
      </c>
      <c r="I13" s="19"/>
    </row>
    <row r="14" spans="1:13" x14ac:dyDescent="0.25">
      <c r="A14" s="11" t="s">
        <v>12</v>
      </c>
      <c r="B14" s="30">
        <v>822763</v>
      </c>
      <c r="C14" s="14">
        <v>0</v>
      </c>
      <c r="D14" s="34">
        <f>B14+C14</f>
        <v>822763</v>
      </c>
      <c r="E14" s="30">
        <v>433840</v>
      </c>
      <c r="F14" s="30">
        <v>433840</v>
      </c>
      <c r="G14" s="40">
        <f>D14-E14</f>
        <v>388923</v>
      </c>
      <c r="H14" s="19"/>
      <c r="I14" s="19"/>
      <c r="J14" s="19"/>
    </row>
    <row r="15" spans="1:13" x14ac:dyDescent="0.25">
      <c r="A15" s="11" t="s">
        <v>13</v>
      </c>
      <c r="B15" s="30">
        <v>1257722</v>
      </c>
      <c r="C15" s="14">
        <v>0</v>
      </c>
      <c r="D15" s="34">
        <f>B15+C15</f>
        <v>1257722</v>
      </c>
      <c r="E15" s="30">
        <v>985458</v>
      </c>
      <c r="F15" s="30">
        <v>985458</v>
      </c>
      <c r="G15" s="40">
        <f>D15-E15</f>
        <v>272264</v>
      </c>
      <c r="H15" s="19"/>
      <c r="I15" s="29"/>
    </row>
    <row r="16" spans="1:13" x14ac:dyDescent="0.25">
      <c r="A16" s="11" t="s">
        <v>14</v>
      </c>
      <c r="B16" s="4">
        <v>0</v>
      </c>
      <c r="C16" s="5">
        <v>0</v>
      </c>
      <c r="D16" s="32">
        <f t="shared" ref="D16:D20" si="0">SUM(B16:C16)</f>
        <v>0</v>
      </c>
      <c r="E16" s="43">
        <v>0</v>
      </c>
      <c r="F16" s="28">
        <v>0</v>
      </c>
      <c r="G16" s="3"/>
      <c r="I16" s="19"/>
    </row>
    <row r="17" spans="1:10" ht="25.5" x14ac:dyDescent="0.25">
      <c r="A17" s="11" t="s">
        <v>15</v>
      </c>
      <c r="B17" s="2">
        <f>SUM(B18:B19)</f>
        <v>0</v>
      </c>
      <c r="C17" s="2">
        <f>SUM(C18:C19)</f>
        <v>0</v>
      </c>
      <c r="D17" s="32">
        <f t="shared" si="0"/>
        <v>0</v>
      </c>
      <c r="E17" s="2">
        <f>SUM(E18:E19)</f>
        <v>0</v>
      </c>
      <c r="F17" s="3">
        <f>SUM(F18:F19)</f>
        <v>0</v>
      </c>
      <c r="G17" s="3">
        <f t="shared" ref="G17:G20" si="1">D17-E17</f>
        <v>0</v>
      </c>
      <c r="H17" s="19"/>
      <c r="I17" s="19"/>
    </row>
    <row r="18" spans="1:10" x14ac:dyDescent="0.25">
      <c r="A18" s="11" t="s">
        <v>16</v>
      </c>
      <c r="B18" s="14">
        <v>0</v>
      </c>
      <c r="C18" s="14">
        <v>0</v>
      </c>
      <c r="D18" s="44">
        <f t="shared" si="0"/>
        <v>0</v>
      </c>
      <c r="E18" s="14">
        <v>0</v>
      </c>
      <c r="F18" s="13">
        <v>0</v>
      </c>
      <c r="G18" s="16">
        <f t="shared" si="1"/>
        <v>0</v>
      </c>
      <c r="H18" s="29"/>
      <c r="I18" s="19"/>
    </row>
    <row r="19" spans="1:10" x14ac:dyDescent="0.25">
      <c r="A19" s="11" t="s">
        <v>17</v>
      </c>
      <c r="B19" s="14">
        <v>0</v>
      </c>
      <c r="C19" s="14">
        <v>0</v>
      </c>
      <c r="D19" s="44">
        <f t="shared" si="0"/>
        <v>0</v>
      </c>
      <c r="E19" s="14">
        <v>0</v>
      </c>
      <c r="F19" s="13">
        <v>0</v>
      </c>
      <c r="G19" s="16">
        <f t="shared" si="1"/>
        <v>0</v>
      </c>
      <c r="H19" s="19"/>
      <c r="I19" s="19"/>
    </row>
    <row r="20" spans="1:10" x14ac:dyDescent="0.25">
      <c r="A20" s="11" t="s">
        <v>18</v>
      </c>
      <c r="B20" s="4">
        <v>0</v>
      </c>
      <c r="C20" s="4">
        <v>0</v>
      </c>
      <c r="D20" s="32">
        <f t="shared" si="0"/>
        <v>0</v>
      </c>
      <c r="E20" s="4">
        <v>0</v>
      </c>
      <c r="F20" s="5">
        <v>0</v>
      </c>
      <c r="G20" s="3">
        <f t="shared" si="1"/>
        <v>0</v>
      </c>
      <c r="H20" s="19"/>
      <c r="I20" s="19"/>
    </row>
    <row r="21" spans="1:10" x14ac:dyDescent="0.25">
      <c r="A21" s="11"/>
      <c r="B21" s="2"/>
      <c r="C21" s="3"/>
      <c r="D21" s="32"/>
      <c r="E21" s="2"/>
      <c r="F21" s="3"/>
      <c r="G21" s="3"/>
    </row>
    <row r="22" spans="1:10" x14ac:dyDescent="0.25">
      <c r="A22" s="10" t="s">
        <v>19</v>
      </c>
      <c r="B22" s="1">
        <f t="shared" ref="B22:G22" si="2">SUM(B24,B25,B26,B29,B30,B33)</f>
        <v>0</v>
      </c>
      <c r="C22" s="1">
        <f t="shared" si="2"/>
        <v>0</v>
      </c>
      <c r="D22" s="37">
        <f>D24</f>
        <v>0</v>
      </c>
      <c r="E22" s="1">
        <f t="shared" si="2"/>
        <v>0</v>
      </c>
      <c r="F22" s="39">
        <f t="shared" si="2"/>
        <v>0</v>
      </c>
      <c r="G22" s="39">
        <f t="shared" si="2"/>
        <v>0</v>
      </c>
      <c r="I22" s="19"/>
      <c r="J22" s="19"/>
    </row>
    <row r="23" spans="1:10" x14ac:dyDescent="0.25">
      <c r="A23" s="10"/>
      <c r="B23" s="2"/>
      <c r="C23" s="3"/>
      <c r="D23" s="32"/>
      <c r="E23" s="2"/>
      <c r="F23" s="3"/>
      <c r="G23" s="3"/>
      <c r="J23" s="19"/>
    </row>
    <row r="24" spans="1:10" x14ac:dyDescent="0.25">
      <c r="A24" s="11" t="s">
        <v>9</v>
      </c>
      <c r="B24" s="4">
        <v>0</v>
      </c>
      <c r="C24" s="13"/>
      <c r="D24" s="44"/>
      <c r="E24" s="14"/>
      <c r="F24" s="13"/>
      <c r="G24" s="3">
        <v>0</v>
      </c>
      <c r="I24" s="19"/>
    </row>
    <row r="25" spans="1:10" x14ac:dyDescent="0.25">
      <c r="A25" s="11" t="s">
        <v>10</v>
      </c>
      <c r="B25" s="4">
        <v>0</v>
      </c>
      <c r="C25" s="5">
        <v>0</v>
      </c>
      <c r="D25" s="33">
        <f t="shared" ref="D25:D29" si="3">SUM(B25:C25)</f>
        <v>0</v>
      </c>
      <c r="E25" s="4">
        <v>0</v>
      </c>
      <c r="F25" s="5">
        <v>0</v>
      </c>
      <c r="G25" s="3">
        <f>D25-E25</f>
        <v>0</v>
      </c>
      <c r="H25" s="19"/>
      <c r="I25" s="19"/>
    </row>
    <row r="26" spans="1:10" x14ac:dyDescent="0.25">
      <c r="A26" s="11" t="s">
        <v>20</v>
      </c>
      <c r="B26" s="2">
        <f>SUM(B27:B28)</f>
        <v>0</v>
      </c>
      <c r="C26" s="2">
        <f>SUM(C27:C28)</f>
        <v>0</v>
      </c>
      <c r="D26" s="32">
        <f t="shared" si="3"/>
        <v>0</v>
      </c>
      <c r="E26" s="2">
        <f>SUM(E27:E28)</f>
        <v>0</v>
      </c>
      <c r="F26" s="3">
        <f>SUM(F27:F28)</f>
        <v>0</v>
      </c>
      <c r="G26" s="3">
        <f t="shared" ref="G26:G33" si="4">D26-E26</f>
        <v>0</v>
      </c>
      <c r="I26" s="19"/>
    </row>
    <row r="27" spans="1:10" x14ac:dyDescent="0.25">
      <c r="A27" s="11" t="s">
        <v>21</v>
      </c>
      <c r="B27" s="14">
        <v>0</v>
      </c>
      <c r="C27" s="13">
        <v>0</v>
      </c>
      <c r="E27" s="14">
        <v>0</v>
      </c>
      <c r="F27" s="13">
        <v>0</v>
      </c>
      <c r="G27" s="16"/>
      <c r="I27" s="20"/>
      <c r="J27" s="19"/>
    </row>
    <row r="28" spans="1:10" x14ac:dyDescent="0.25">
      <c r="A28" s="11" t="s">
        <v>22</v>
      </c>
      <c r="B28" s="14">
        <v>0</v>
      </c>
      <c r="C28" s="13">
        <v>0</v>
      </c>
      <c r="D28" s="44">
        <f t="shared" si="3"/>
        <v>0</v>
      </c>
      <c r="E28" s="14">
        <v>0</v>
      </c>
      <c r="F28" s="13">
        <v>0</v>
      </c>
      <c r="G28" s="16">
        <f t="shared" si="4"/>
        <v>0</v>
      </c>
      <c r="I28" s="19"/>
    </row>
    <row r="29" spans="1:10" x14ac:dyDescent="0.25">
      <c r="A29" s="11" t="s">
        <v>14</v>
      </c>
      <c r="B29" s="4">
        <v>0</v>
      </c>
      <c r="C29" s="5">
        <v>0</v>
      </c>
      <c r="D29" s="32">
        <f t="shared" si="3"/>
        <v>0</v>
      </c>
      <c r="E29" s="4">
        <v>0</v>
      </c>
      <c r="F29" s="5">
        <v>0</v>
      </c>
      <c r="G29" s="3">
        <f t="shared" si="4"/>
        <v>0</v>
      </c>
      <c r="I29" s="19"/>
    </row>
    <row r="30" spans="1:10" ht="25.5" x14ac:dyDescent="0.25">
      <c r="A30" s="11" t="s">
        <v>15</v>
      </c>
      <c r="B30" s="2">
        <f>SUM(B31:B32)</f>
        <v>0</v>
      </c>
      <c r="C30" s="2">
        <f>SUM(C31:C32)</f>
        <v>0</v>
      </c>
      <c r="D30" s="33">
        <f>SUM(D31:D32)</f>
        <v>0</v>
      </c>
      <c r="E30" s="2">
        <f>SUM(E31:E32)</f>
        <v>0</v>
      </c>
      <c r="F30" s="3">
        <f>SUM(F31:F32)</f>
        <v>0</v>
      </c>
      <c r="G30" s="3">
        <f t="shared" si="4"/>
        <v>0</v>
      </c>
      <c r="I30" s="29"/>
    </row>
    <row r="31" spans="1:10" x14ac:dyDescent="0.25">
      <c r="A31" s="11" t="s">
        <v>23</v>
      </c>
      <c r="B31" s="14">
        <v>0</v>
      </c>
      <c r="C31" s="13">
        <v>0</v>
      </c>
      <c r="D31" s="45">
        <f>SUM(B31:C31)</f>
        <v>0</v>
      </c>
      <c r="E31" s="14">
        <v>0</v>
      </c>
      <c r="F31" s="13">
        <v>0</v>
      </c>
      <c r="G31" s="3">
        <f t="shared" si="4"/>
        <v>0</v>
      </c>
      <c r="I31" s="19"/>
      <c r="J31" s="19"/>
    </row>
    <row r="32" spans="1:10" x14ac:dyDescent="0.25">
      <c r="A32" s="11" t="s">
        <v>24</v>
      </c>
      <c r="B32" s="14">
        <v>0</v>
      </c>
      <c r="C32" s="13">
        <v>0</v>
      </c>
      <c r="D32" s="45">
        <f>SUM(B32:C32)</f>
        <v>0</v>
      </c>
      <c r="E32" s="14">
        <v>0</v>
      </c>
      <c r="F32" s="13">
        <v>0</v>
      </c>
      <c r="G32" s="3">
        <f t="shared" si="4"/>
        <v>0</v>
      </c>
      <c r="I32" s="19"/>
    </row>
    <row r="33" spans="1:9" x14ac:dyDescent="0.25">
      <c r="A33" s="11" t="s">
        <v>18</v>
      </c>
      <c r="B33" s="4">
        <v>0</v>
      </c>
      <c r="C33" s="5">
        <v>0</v>
      </c>
      <c r="D33" s="32">
        <f>SUM(B33:C33)</f>
        <v>0</v>
      </c>
      <c r="E33" s="4">
        <v>0</v>
      </c>
      <c r="F33" s="5">
        <v>0</v>
      </c>
      <c r="G33" s="3">
        <f t="shared" si="4"/>
        <v>0</v>
      </c>
    </row>
    <row r="34" spans="1:9" x14ac:dyDescent="0.25">
      <c r="A34" s="11"/>
      <c r="B34" s="2"/>
      <c r="C34" s="3"/>
      <c r="D34" s="32"/>
      <c r="E34" s="2"/>
      <c r="F34" s="3"/>
      <c r="G34" s="3"/>
    </row>
    <row r="35" spans="1:9" x14ac:dyDescent="0.25">
      <c r="A35" s="10" t="s">
        <v>25</v>
      </c>
      <c r="B35" s="1">
        <f>SUM(B9+B22)</f>
        <v>15093037</v>
      </c>
      <c r="C35" s="1">
        <f>SUM(C9+C22)</f>
        <v>0</v>
      </c>
      <c r="D35" s="37">
        <f>D22+D9</f>
        <v>15093037</v>
      </c>
      <c r="E35" s="1">
        <f>SUM(E9+E22)</f>
        <v>10350596.82</v>
      </c>
      <c r="F35" s="39">
        <f>SUM(F9+F22)</f>
        <v>10350596.82</v>
      </c>
      <c r="G35" s="39">
        <f>G11+G13</f>
        <v>4742440.18</v>
      </c>
      <c r="H35" s="29"/>
      <c r="I35" s="19"/>
    </row>
    <row r="36" spans="1:9" ht="15.75" thickBot="1" x14ac:dyDescent="0.3">
      <c r="A36" s="12"/>
      <c r="B36" s="17"/>
      <c r="C36" s="18"/>
      <c r="D36" s="38"/>
      <c r="E36" s="17"/>
      <c r="F36" s="18"/>
      <c r="G36" s="18"/>
    </row>
    <row r="38" spans="1:9" ht="11.25" customHeight="1" x14ac:dyDescent="0.25"/>
  </sheetData>
  <mergeCells count="7">
    <mergeCell ref="A1:G1"/>
    <mergeCell ref="A2:G2"/>
    <mergeCell ref="A3:G3"/>
    <mergeCell ref="A5:G5"/>
    <mergeCell ref="A7:A8"/>
    <mergeCell ref="B7:F7"/>
    <mergeCell ref="G7:G8"/>
  </mergeCells>
  <pageMargins left="0.47" right="0.19" top="0.3" bottom="0.31" header="0.3" footer="0.3"/>
  <pageSetup scale="65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9"/>
  <sheetViews>
    <sheetView view="pageBreakPreview" zoomScale="90" zoomScaleNormal="100" zoomScaleSheetLayoutView="90" workbookViewId="0">
      <selection activeCell="E12" sqref="E12"/>
    </sheetView>
  </sheetViews>
  <sheetFormatPr baseColWidth="10" defaultRowHeight="15" x14ac:dyDescent="0.25"/>
  <cols>
    <col min="1" max="1" width="56.5703125" customWidth="1"/>
    <col min="2" max="2" width="23.28515625" customWidth="1"/>
    <col min="3" max="3" width="21.140625" customWidth="1"/>
    <col min="4" max="4" width="16.42578125" customWidth="1"/>
    <col min="5" max="5" width="18.85546875" customWidth="1"/>
    <col min="6" max="6" width="23.28515625" customWidth="1"/>
    <col min="7" max="7" width="40.42578125" customWidth="1"/>
    <col min="9" max="9" width="20" customWidth="1"/>
  </cols>
  <sheetData>
    <row r="1" spans="1:13" s="7" customFormat="1" ht="15.75" customHeight="1" x14ac:dyDescent="0.25">
      <c r="A1" s="47" t="s">
        <v>26</v>
      </c>
      <c r="B1" s="48"/>
      <c r="C1" s="48"/>
      <c r="D1" s="48"/>
      <c r="E1" s="48"/>
      <c r="F1" s="48"/>
      <c r="G1" s="49"/>
      <c r="H1" s="9"/>
      <c r="I1" s="9"/>
      <c r="J1" s="9"/>
      <c r="K1" s="9"/>
      <c r="L1" s="9"/>
      <c r="M1" s="9"/>
    </row>
    <row r="2" spans="1:13" s="7" customFormat="1" ht="12" customHeight="1" x14ac:dyDescent="0.25">
      <c r="A2" s="50" t="s">
        <v>27</v>
      </c>
      <c r="B2" s="51"/>
      <c r="C2" s="51"/>
      <c r="D2" s="51"/>
      <c r="E2" s="51"/>
      <c r="F2" s="51"/>
      <c r="G2" s="52"/>
      <c r="H2" s="9"/>
      <c r="I2" s="9"/>
      <c r="J2" s="9"/>
      <c r="K2" s="9"/>
      <c r="L2" s="9"/>
      <c r="M2" s="9"/>
    </row>
    <row r="3" spans="1:13" s="7" customFormat="1" ht="0.75" customHeight="1" x14ac:dyDescent="0.25">
      <c r="A3" s="22"/>
      <c r="B3" s="9"/>
      <c r="C3" s="9"/>
      <c r="D3" s="9"/>
      <c r="E3" s="9"/>
      <c r="F3" s="9"/>
      <c r="G3" s="23"/>
      <c r="H3" s="9"/>
      <c r="I3" s="9"/>
      <c r="J3" s="9"/>
      <c r="K3" s="9"/>
      <c r="L3" s="9"/>
      <c r="M3" s="9"/>
    </row>
    <row r="4" spans="1:13" s="7" customFormat="1" ht="14.25" customHeight="1" x14ac:dyDescent="0.25">
      <c r="A4" s="50" t="s">
        <v>28</v>
      </c>
      <c r="B4" s="51"/>
      <c r="C4" s="51"/>
      <c r="D4" s="51"/>
      <c r="E4" s="51"/>
      <c r="F4" s="51"/>
      <c r="G4" s="52"/>
      <c r="H4" s="9"/>
      <c r="I4" s="9"/>
      <c r="J4" s="9"/>
      <c r="K4" s="9"/>
      <c r="L4" s="9"/>
      <c r="M4" s="9"/>
    </row>
    <row r="5" spans="1:13" s="7" customFormat="1" ht="13.5" customHeight="1" x14ac:dyDescent="0.25">
      <c r="A5" s="22"/>
      <c r="B5" s="8"/>
      <c r="C5" s="8"/>
      <c r="D5" s="8"/>
      <c r="E5" s="8"/>
      <c r="F5" s="8"/>
      <c r="G5" s="24"/>
      <c r="H5" s="8"/>
      <c r="I5" s="8"/>
      <c r="J5" s="8"/>
      <c r="K5" s="8"/>
      <c r="L5" s="8"/>
      <c r="M5" s="8"/>
    </row>
    <row r="6" spans="1:13" s="7" customFormat="1" ht="15" customHeight="1" x14ac:dyDescent="0.25">
      <c r="A6" s="50" t="s">
        <v>29</v>
      </c>
      <c r="B6" s="51"/>
      <c r="C6" s="51"/>
      <c r="D6" s="51"/>
      <c r="E6" s="51"/>
      <c r="F6" s="51"/>
      <c r="G6" s="52"/>
      <c r="H6" s="9"/>
      <c r="I6" s="9"/>
      <c r="J6" s="9"/>
      <c r="K6" s="9"/>
      <c r="L6" s="9"/>
      <c r="M6" s="9"/>
    </row>
    <row r="7" spans="1:13" ht="15.75" thickBot="1" x14ac:dyDescent="0.3">
      <c r="A7" s="25"/>
      <c r="B7" s="26"/>
      <c r="C7" s="26"/>
      <c r="D7" s="26"/>
      <c r="E7" s="26"/>
      <c r="F7" s="26"/>
      <c r="G7" s="27"/>
    </row>
    <row r="8" spans="1:13" ht="15.75" thickBot="1" x14ac:dyDescent="0.3">
      <c r="A8" s="53" t="s">
        <v>0</v>
      </c>
      <c r="B8" s="55" t="s">
        <v>1</v>
      </c>
      <c r="C8" s="56"/>
      <c r="D8" s="56"/>
      <c r="E8" s="56"/>
      <c r="F8" s="57"/>
      <c r="G8" s="53" t="s">
        <v>2</v>
      </c>
    </row>
    <row r="9" spans="1:13" ht="26.25" thickBot="1" x14ac:dyDescent="0.3">
      <c r="A9" s="54"/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  <c r="G9" s="54"/>
    </row>
    <row r="10" spans="1:13" x14ac:dyDescent="0.25">
      <c r="A10" s="10" t="s">
        <v>8</v>
      </c>
      <c r="B10" s="1">
        <f t="shared" ref="B10:E10" si="0">SUM(B12,B13,B14,B17,B18,B21)</f>
        <v>27246968.77</v>
      </c>
      <c r="C10" s="1">
        <f t="shared" si="0"/>
        <v>0</v>
      </c>
      <c r="D10" s="1">
        <f>D12+D14</f>
        <v>27246968.77</v>
      </c>
      <c r="E10" s="1">
        <f t="shared" si="0"/>
        <v>10980357.789999999</v>
      </c>
      <c r="F10" s="1">
        <v>10980357.789999999</v>
      </c>
      <c r="G10" s="1">
        <f>D10-E10</f>
        <v>16266610.98</v>
      </c>
    </row>
    <row r="11" spans="1:13" x14ac:dyDescent="0.25">
      <c r="A11" s="10"/>
      <c r="B11" s="2"/>
      <c r="C11" s="3"/>
      <c r="D11" s="3"/>
      <c r="E11" s="3"/>
      <c r="F11" s="3"/>
      <c r="G11" s="3"/>
    </row>
    <row r="12" spans="1:13" x14ac:dyDescent="0.25">
      <c r="A12" s="11" t="s">
        <v>9</v>
      </c>
      <c r="B12" s="4">
        <v>23542073.77</v>
      </c>
      <c r="C12" s="5">
        <v>0</v>
      </c>
      <c r="D12" s="4">
        <v>23542073.77</v>
      </c>
      <c r="E12" s="5">
        <f>9632102.79+9285</f>
        <v>9641387.7899999991</v>
      </c>
      <c r="F12" s="5">
        <v>9641387.7899999991</v>
      </c>
      <c r="G12" s="1">
        <f>D12-E12</f>
        <v>13900685.98</v>
      </c>
    </row>
    <row r="13" spans="1:13" x14ac:dyDescent="0.25">
      <c r="A13" s="11" t="s">
        <v>10</v>
      </c>
      <c r="B13" s="4">
        <v>0</v>
      </c>
      <c r="C13" s="5">
        <v>0</v>
      </c>
      <c r="D13" s="2">
        <f>SUM(B13:C13)</f>
        <v>0</v>
      </c>
      <c r="E13" s="5"/>
      <c r="F13" s="5">
        <v>0</v>
      </c>
      <c r="G13" s="2">
        <v>0</v>
      </c>
    </row>
    <row r="14" spans="1:13" x14ac:dyDescent="0.25">
      <c r="A14" s="11" t="s">
        <v>11</v>
      </c>
      <c r="B14" s="2">
        <f t="shared" ref="B14:E14" si="1">SUM(B15:B16)</f>
        <v>3704895</v>
      </c>
      <c r="C14" s="2">
        <f t="shared" si="1"/>
        <v>0</v>
      </c>
      <c r="D14" s="2">
        <f t="shared" si="1"/>
        <v>3704895</v>
      </c>
      <c r="E14" s="2">
        <f t="shared" si="1"/>
        <v>1338970</v>
      </c>
      <c r="F14" s="2">
        <f t="shared" ref="F14" si="2">SUM(F15:F16)</f>
        <v>1338970</v>
      </c>
      <c r="G14" s="1">
        <f>D14-E14</f>
        <v>2365925</v>
      </c>
    </row>
    <row r="15" spans="1:13" x14ac:dyDescent="0.25">
      <c r="A15" s="11" t="s">
        <v>12</v>
      </c>
      <c r="B15" s="14">
        <v>1021431</v>
      </c>
      <c r="C15" s="13">
        <v>0</v>
      </c>
      <c r="D15" s="15">
        <f t="shared" ref="D15:D21" si="3">SUM(B15:C15)</f>
        <v>1021431</v>
      </c>
      <c r="E15" s="13">
        <v>563241</v>
      </c>
      <c r="F15" s="13">
        <v>563241</v>
      </c>
      <c r="G15" s="21">
        <f t="shared" ref="G15:G16" si="4">D15-E15</f>
        <v>458190</v>
      </c>
    </row>
    <row r="16" spans="1:13" x14ac:dyDescent="0.25">
      <c r="A16" s="11" t="s">
        <v>13</v>
      </c>
      <c r="B16" s="14">
        <v>2683464</v>
      </c>
      <c r="C16" s="13">
        <v>0</v>
      </c>
      <c r="D16" s="15">
        <f t="shared" si="3"/>
        <v>2683464</v>
      </c>
      <c r="E16" s="13">
        <v>775729</v>
      </c>
      <c r="F16" s="13">
        <v>775729</v>
      </c>
      <c r="G16" s="21">
        <f t="shared" si="4"/>
        <v>1907735</v>
      </c>
    </row>
    <row r="17" spans="1:12" x14ac:dyDescent="0.25">
      <c r="A17" s="11" t="s">
        <v>14</v>
      </c>
      <c r="B17" s="4">
        <v>0</v>
      </c>
      <c r="C17" s="5">
        <v>0</v>
      </c>
      <c r="D17" s="3">
        <f t="shared" si="3"/>
        <v>0</v>
      </c>
      <c r="E17" s="5">
        <v>0</v>
      </c>
      <c r="F17" s="5">
        <v>0</v>
      </c>
      <c r="G17" s="3"/>
    </row>
    <row r="18" spans="1:12" ht="25.5" x14ac:dyDescent="0.25">
      <c r="A18" s="11" t="s">
        <v>15</v>
      </c>
      <c r="B18" s="2">
        <f>SUM(B19:B20)</f>
        <v>0</v>
      </c>
      <c r="C18" s="2">
        <f>SUM(C19:C20)</f>
        <v>0</v>
      </c>
      <c r="D18" s="3">
        <f t="shared" si="3"/>
        <v>0</v>
      </c>
      <c r="E18" s="2">
        <f>SUM(E19:E20)</f>
        <v>0</v>
      </c>
      <c r="F18" s="3">
        <f>SUM(F19:F20)</f>
        <v>0</v>
      </c>
      <c r="G18" s="3">
        <f t="shared" ref="G18:G21" si="5">D18-E18</f>
        <v>0</v>
      </c>
    </row>
    <row r="19" spans="1:12" x14ac:dyDescent="0.25">
      <c r="A19" s="11" t="s">
        <v>16</v>
      </c>
      <c r="B19" s="14">
        <v>0</v>
      </c>
      <c r="C19" s="14">
        <v>0</v>
      </c>
      <c r="D19" s="16">
        <f t="shared" si="3"/>
        <v>0</v>
      </c>
      <c r="E19" s="14">
        <v>0</v>
      </c>
      <c r="F19" s="14">
        <v>0</v>
      </c>
      <c r="G19" s="16">
        <f t="shared" si="5"/>
        <v>0</v>
      </c>
    </row>
    <row r="20" spans="1:12" x14ac:dyDescent="0.25">
      <c r="A20" s="11" t="s">
        <v>17</v>
      </c>
      <c r="B20" s="14">
        <v>0</v>
      </c>
      <c r="C20" s="14">
        <v>0</v>
      </c>
      <c r="D20" s="16">
        <f t="shared" si="3"/>
        <v>0</v>
      </c>
      <c r="E20" s="14">
        <v>0</v>
      </c>
      <c r="F20" s="14">
        <v>0</v>
      </c>
      <c r="G20" s="16">
        <f t="shared" si="5"/>
        <v>0</v>
      </c>
    </row>
    <row r="21" spans="1:12" x14ac:dyDescent="0.25">
      <c r="A21" s="11" t="s">
        <v>18</v>
      </c>
      <c r="B21" s="4">
        <v>0</v>
      </c>
      <c r="C21" s="4">
        <v>0</v>
      </c>
      <c r="D21" s="3">
        <f t="shared" si="3"/>
        <v>0</v>
      </c>
      <c r="E21" s="4">
        <v>0</v>
      </c>
      <c r="F21" s="4">
        <v>0</v>
      </c>
      <c r="G21" s="3">
        <f t="shared" si="5"/>
        <v>0</v>
      </c>
    </row>
    <row r="22" spans="1:12" x14ac:dyDescent="0.25">
      <c r="A22" s="11"/>
      <c r="B22" s="2"/>
      <c r="C22" s="3"/>
      <c r="D22" s="3"/>
      <c r="E22" s="3"/>
      <c r="F22" s="3"/>
      <c r="G22" s="3"/>
    </row>
    <row r="23" spans="1:12" x14ac:dyDescent="0.25">
      <c r="A23" s="10" t="s">
        <v>19</v>
      </c>
      <c r="B23" s="1">
        <f t="shared" ref="B23:G23" si="6">SUM(B25,B26,B27,B30,B31,B34)</f>
        <v>0</v>
      </c>
      <c r="C23" s="1">
        <f t="shared" si="6"/>
        <v>0</v>
      </c>
      <c r="D23" s="1">
        <f t="shared" si="6"/>
        <v>0</v>
      </c>
      <c r="E23" s="1">
        <f t="shared" si="6"/>
        <v>0</v>
      </c>
      <c r="F23" s="1">
        <f t="shared" si="6"/>
        <v>0</v>
      </c>
      <c r="G23" s="1">
        <f t="shared" si="6"/>
        <v>0</v>
      </c>
    </row>
    <row r="24" spans="1:12" x14ac:dyDescent="0.25">
      <c r="A24" s="10"/>
      <c r="B24" s="2"/>
      <c r="C24" s="3"/>
      <c r="D24" s="3"/>
      <c r="E24" s="3"/>
      <c r="F24" s="3"/>
      <c r="G24" s="3"/>
    </row>
    <row r="25" spans="1:12" x14ac:dyDescent="0.25">
      <c r="A25" s="11" t="s">
        <v>9</v>
      </c>
      <c r="B25" s="4">
        <v>0</v>
      </c>
      <c r="C25" s="5">
        <v>0</v>
      </c>
      <c r="D25" s="2">
        <f t="shared" ref="D25:D30" si="7">SUM(B25:C25)</f>
        <v>0</v>
      </c>
      <c r="E25" s="5">
        <v>0</v>
      </c>
      <c r="F25" s="5">
        <v>0</v>
      </c>
      <c r="G25" s="2">
        <f>D25-E25</f>
        <v>0</v>
      </c>
      <c r="L25">
        <v>10980</v>
      </c>
    </row>
    <row r="26" spans="1:12" x14ac:dyDescent="0.25">
      <c r="A26" s="11" t="s">
        <v>10</v>
      </c>
      <c r="B26" s="4">
        <v>0</v>
      </c>
      <c r="C26" s="5">
        <v>0</v>
      </c>
      <c r="D26" s="2">
        <f t="shared" si="7"/>
        <v>0</v>
      </c>
      <c r="E26" s="5">
        <v>0</v>
      </c>
      <c r="F26" s="5">
        <v>0</v>
      </c>
      <c r="G26" s="2">
        <f>D26-E26</f>
        <v>0</v>
      </c>
    </row>
    <row r="27" spans="1:12" x14ac:dyDescent="0.25">
      <c r="A27" s="11" t="s">
        <v>20</v>
      </c>
      <c r="B27" s="2">
        <f>SUM(B28:B29)</f>
        <v>0</v>
      </c>
      <c r="C27" s="2">
        <f>SUM(C28:C29)</f>
        <v>0</v>
      </c>
      <c r="D27" s="3">
        <f t="shared" si="7"/>
        <v>0</v>
      </c>
      <c r="E27" s="2">
        <f>SUM(E28:E29)</f>
        <v>0</v>
      </c>
      <c r="F27" s="2">
        <f>SUM(F28:F29)</f>
        <v>0</v>
      </c>
      <c r="G27" s="2">
        <f t="shared" ref="G27:G34" si="8">D27-E27</f>
        <v>0</v>
      </c>
    </row>
    <row r="28" spans="1:12" x14ac:dyDescent="0.25">
      <c r="A28" s="11" t="s">
        <v>21</v>
      </c>
      <c r="B28" s="14">
        <v>0</v>
      </c>
      <c r="C28" s="13">
        <v>0</v>
      </c>
      <c r="D28" s="16">
        <f t="shared" si="7"/>
        <v>0</v>
      </c>
      <c r="E28" s="13">
        <v>0</v>
      </c>
      <c r="F28" s="13">
        <v>0</v>
      </c>
      <c r="G28" s="15">
        <f t="shared" si="8"/>
        <v>0</v>
      </c>
      <c r="I28" s="20"/>
    </row>
    <row r="29" spans="1:12" x14ac:dyDescent="0.25">
      <c r="A29" s="11" t="s">
        <v>22</v>
      </c>
      <c r="B29" s="14">
        <v>0</v>
      </c>
      <c r="C29" s="13">
        <v>0</v>
      </c>
      <c r="D29" s="16">
        <f t="shared" si="7"/>
        <v>0</v>
      </c>
      <c r="E29" s="13">
        <v>0</v>
      </c>
      <c r="F29" s="13">
        <v>0</v>
      </c>
      <c r="G29" s="15">
        <f t="shared" si="8"/>
        <v>0</v>
      </c>
      <c r="I29" s="19"/>
    </row>
    <row r="30" spans="1:12" x14ac:dyDescent="0.25">
      <c r="A30" s="11" t="s">
        <v>14</v>
      </c>
      <c r="B30" s="4">
        <v>0</v>
      </c>
      <c r="C30" s="5">
        <v>0</v>
      </c>
      <c r="D30" s="3">
        <f t="shared" si="7"/>
        <v>0</v>
      </c>
      <c r="E30" s="5">
        <v>0</v>
      </c>
      <c r="F30" s="5">
        <v>0</v>
      </c>
      <c r="G30" s="2">
        <f t="shared" si="8"/>
        <v>0</v>
      </c>
      <c r="I30" s="19"/>
    </row>
    <row r="31" spans="1:12" ht="25.5" x14ac:dyDescent="0.25">
      <c r="A31" s="11" t="s">
        <v>15</v>
      </c>
      <c r="B31" s="2">
        <f>SUM(B32:B33)</f>
        <v>0</v>
      </c>
      <c r="C31" s="2">
        <f>SUM(C32:C33)</f>
        <v>0</v>
      </c>
      <c r="D31" s="2">
        <f>SUM(D32:D33)</f>
        <v>0</v>
      </c>
      <c r="E31" s="2">
        <f>SUM(E32:E33)</f>
        <v>0</v>
      </c>
      <c r="F31" s="2">
        <f>SUM(F32:F33)</f>
        <v>0</v>
      </c>
      <c r="G31" s="2">
        <f t="shared" si="8"/>
        <v>0</v>
      </c>
    </row>
    <row r="32" spans="1:12" x14ac:dyDescent="0.25">
      <c r="A32" s="11" t="s">
        <v>23</v>
      </c>
      <c r="B32" s="14">
        <v>0</v>
      </c>
      <c r="C32" s="13">
        <v>0</v>
      </c>
      <c r="D32" s="15">
        <f>SUM(B32:C32)</f>
        <v>0</v>
      </c>
      <c r="E32" s="13">
        <v>0</v>
      </c>
      <c r="F32" s="13">
        <v>0</v>
      </c>
      <c r="G32" s="2">
        <f t="shared" si="8"/>
        <v>0</v>
      </c>
    </row>
    <row r="33" spans="1:7" x14ac:dyDescent="0.25">
      <c r="A33" s="11" t="s">
        <v>24</v>
      </c>
      <c r="B33" s="14">
        <v>0</v>
      </c>
      <c r="C33" s="13">
        <v>0</v>
      </c>
      <c r="D33" s="15">
        <f>SUM(B33:C33)</f>
        <v>0</v>
      </c>
      <c r="E33" s="13">
        <v>0</v>
      </c>
      <c r="F33" s="13">
        <v>0</v>
      </c>
      <c r="G33" s="2">
        <f t="shared" si="8"/>
        <v>0</v>
      </c>
    </row>
    <row r="34" spans="1:7" x14ac:dyDescent="0.25">
      <c r="A34" s="11" t="s">
        <v>18</v>
      </c>
      <c r="B34" s="4">
        <v>0</v>
      </c>
      <c r="C34" s="5">
        <v>0</v>
      </c>
      <c r="D34" s="3">
        <f>SUM(B34:C34)</f>
        <v>0</v>
      </c>
      <c r="E34" s="5">
        <v>0</v>
      </c>
      <c r="F34" s="5">
        <v>0</v>
      </c>
      <c r="G34" s="2">
        <f t="shared" si="8"/>
        <v>0</v>
      </c>
    </row>
    <row r="35" spans="1:7" x14ac:dyDescent="0.25">
      <c r="A35" s="11"/>
      <c r="B35" s="2"/>
      <c r="C35" s="3"/>
      <c r="D35" s="3"/>
      <c r="E35" s="3"/>
      <c r="F35" s="3"/>
      <c r="G35" s="2"/>
    </row>
    <row r="36" spans="1:7" x14ac:dyDescent="0.25">
      <c r="A36" s="10" t="s">
        <v>25</v>
      </c>
      <c r="B36" s="1">
        <f>SUM(B10+B23)</f>
        <v>27246968.77</v>
      </c>
      <c r="C36" s="1">
        <f t="shared" ref="C36:G36" si="9">SUM(C10+C23)</f>
        <v>0</v>
      </c>
      <c r="D36" s="1">
        <f t="shared" si="9"/>
        <v>27246968.77</v>
      </c>
      <c r="E36" s="1">
        <f t="shared" si="9"/>
        <v>10980357.789999999</v>
      </c>
      <c r="F36" s="1">
        <f t="shared" si="9"/>
        <v>10980357.789999999</v>
      </c>
      <c r="G36" s="1">
        <f t="shared" si="9"/>
        <v>16266610.98</v>
      </c>
    </row>
    <row r="37" spans="1:7" ht="15.75" thickBot="1" x14ac:dyDescent="0.3">
      <c r="A37" s="12"/>
      <c r="B37" s="17"/>
      <c r="C37" s="18"/>
      <c r="D37" s="18"/>
      <c r="E37" s="18"/>
      <c r="F37" s="18"/>
      <c r="G37" s="18"/>
    </row>
    <row r="39" spans="1:7" ht="11.25" customHeight="1" x14ac:dyDescent="0.25"/>
  </sheetData>
  <mergeCells count="7">
    <mergeCell ref="A1:G1"/>
    <mergeCell ref="A2:G2"/>
    <mergeCell ref="A4:G4"/>
    <mergeCell ref="A6:G6"/>
    <mergeCell ref="A8:A9"/>
    <mergeCell ref="B8:F8"/>
    <mergeCell ref="G8:G9"/>
  </mergeCells>
  <pageMargins left="0.47" right="0.19" top="0.3" bottom="0.31" header="0.3" footer="0.3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SEPTIEMBRE</vt:lpstr>
      <vt:lpstr>Hoja1</vt:lpstr>
      <vt:lpstr>Hoja1!Área_de_impresión</vt:lpstr>
      <vt:lpstr>SEPTIEMBRE!Área_de_impresión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 I5</dc:creator>
  <cp:lastModifiedBy>EDGAR</cp:lastModifiedBy>
  <cp:lastPrinted>2022-10-06T19:40:08Z</cp:lastPrinted>
  <dcterms:created xsi:type="dcterms:W3CDTF">2018-04-09T19:02:26Z</dcterms:created>
  <dcterms:modified xsi:type="dcterms:W3CDTF">2022-10-08T18:49:37Z</dcterms:modified>
</cp:coreProperties>
</file>