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<sst xmlns="http://schemas.openxmlformats.org/spreadsheetml/2006/main" count="40" uniqueCount="27">
  <si>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</si>
  <si>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</si>
  <si>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</si>
  <si>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</si>
  <si>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</si>
  <si>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</si>
  <si>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</si>
  <si>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</si>
  <si>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</si>
  <si>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</si>
  <si>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</si>
  <si>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ASISTENCIA SOCIAL</t>
  </si>
  <si>
    <t>Total  Gasto No Etiquetado</t>
  </si>
  <si>
    <t>Total de Gasto</t>
  </si>
  <si>
    <t>II. GASTO ETIQUETADO</t>
  </si>
  <si>
    <t>TOTAL GASTO ETIQUETADO</t>
  </si>
  <si>
    <t>DEL 01 DE ENERO AL  31 DE MARZO DE 2019</t>
  </si>
  <si>
    <t>Sistema DIF Municipal</t>
  </si>
  <si>
    <t>Coordinación Técnica</t>
  </si>
  <si>
    <t>Coordinación Administrativa</t>
  </si>
  <si>
    <t>Coordinación Jurídica y Procuraduría de Protección a Niñas, Niños, Adolecentes y las Familias</t>
  </si>
  <si>
    <t>Coordinación de Gestión y Vinculación</t>
  </si>
  <si>
    <t>Coordinación de Protección a la Infancia y Desarrollo Comunitario</t>
  </si>
  <si>
    <t>Coordinación de Servicios Médicos</t>
  </si>
  <si>
    <t>Coordinación de Comunicación Social</t>
  </si>
  <si>
    <t>Coordinación de Desarrollo Emocional y Familiar</t>
  </si>
  <si>
    <t>Coordinación de Asistencia Social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</si>
</sst>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0" fontId="0" fillId="0" borderId="0" xfId="0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 readingOrder="1"/>
    </xf>
    <xf numFmtId="0" fontId="1" fillId="0" borderId="16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/>
    </xf>
    <xf numFmtId="4" fontId="1" fillId="0" borderId="17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center" wrapText="1" readingOrder="1"/>
    </xf>
    <xf numFmtId="0" fontId="3" fillId="33" borderId="26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2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4" fontId="2" fillId="0" borderId="10" xfId="0" applyNumberFormat="1" applyFont="1" applyBorder="1" applyAlignment="1">
      <alignment horizontal="right" vertical="top"/>
    </xf>
    <xf numFmtId="44" fontId="2" fillId="0" borderId="15" xfId="0" applyNumberFormat="1" applyFont="1" applyBorder="1" applyAlignment="1">
      <alignment horizontal="right" vertical="top"/>
    </xf>
    <xf numFmtId="44" fontId="2" fillId="0" borderId="17" xfId="0" applyNumberFormat="1" applyFont="1" applyBorder="1" applyAlignment="1">
      <alignment horizontal="right" vertical="top"/>
    </xf>
    <xf numFmtId="44" fontId="2" fillId="0" borderId="16" xfId="0" applyNumberFormat="1" applyFont="1" applyBorder="1" applyAlignment="1">
      <alignment horizontal="right" vertical="top"/>
    </xf>
    <xf numFmtId="44" fontId="2" fillId="0" borderId="10" xfId="0" applyNumberFormat="1" applyFont="1" applyFill="1" applyBorder="1" applyAlignment="1">
      <alignment horizontal="right" vertical="top"/>
    </xf>
    <xf numFmtId="44" fontId="2" fillId="0" borderId="15" xfId="0" applyNumberFormat="1" applyFont="1" applyFill="1" applyBorder="1" applyAlignment="1">
      <alignment horizontal="right" vertical="top"/>
    </xf>
    <xf numFmtId="44" fontId="2" fillId="0" borderId="17" xfId="0" applyNumberFormat="1" applyFont="1" applyFill="1" applyBorder="1" applyAlignment="1">
      <alignment horizontal="right" vertical="top"/>
    </xf>
    <xf numFmtId="44" fontId="2" fillId="0" borderId="16" xfId="0" applyNumberFormat="1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left" vertical="top" wrapText="1" readingOrder="1"/>
    </xf>
    <xf numFmtId="4" fontId="1" fillId="34" borderId="10" xfId="0" applyNumberFormat="1" applyFont="1" applyFill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/>
    </xf>
    <xf numFmtId="0" fontId="1" fillId="34" borderId="17" xfId="0" applyFont="1" applyFill="1" applyBorder="1" applyAlignment="1">
      <alignment horizontal="left" vertical="top" wrapText="1" readingOrder="1"/>
    </xf>
    <xf numFmtId="0" fontId="1" fillId="34" borderId="16" xfId="0" applyFont="1" applyFill="1" applyBorder="1" applyAlignment="1">
      <alignment horizontal="left" vertical="top" wrapText="1" readingOrder="1"/>
    </xf>
    <xf numFmtId="4" fontId="1" fillId="34" borderId="15" xfId="0" applyNumberFormat="1" applyFont="1" applyFill="1" applyBorder="1" applyAlignment="1">
      <alignment horizontal="center" vertical="top"/>
    </xf>
    <xf numFmtId="4" fontId="1" fillId="34" borderId="17" xfId="0" applyNumberFormat="1" applyFont="1" applyFill="1" applyBorder="1" applyAlignment="1">
      <alignment horizontal="center" vertical="top"/>
    </xf>
    <xf numFmtId="4" fontId="1" fillId="34" borderId="16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33" xfId="0" applyBorder="1" applyAlignment="1">
      <alignment horizontal="center" vertical="top"/>
    </xf>
    <xf numFmtId="0" fontId="2" fillId="0" borderId="27" xfId="0" applyFont="1" applyBorder="1" applyAlignment="1">
      <alignment horizontal="left" vertical="top"/>
    </xf>
    <xf numFmtId="44" fontId="2" fillId="0" borderId="34" xfId="0" applyNumberFormat="1" applyFont="1" applyBorder="1" applyAlignment="1">
      <alignment horizontal="right" vertical="top"/>
    </xf>
    <xf numFmtId="44" fontId="2" fillId="0" borderId="34" xfId="0" applyNumberFormat="1" applyFont="1" applyFill="1" applyBorder="1" applyAlignment="1">
      <alignment horizontal="right" vertical="top"/>
    </xf>
    <xf numFmtId="0" fontId="1" fillId="34" borderId="27" xfId="0" applyFont="1" applyFill="1" applyBorder="1" applyAlignment="1">
      <alignment horizontal="left" vertical="top" wrapText="1" readingOrder="1"/>
    </xf>
    <xf numFmtId="4" fontId="1" fillId="34" borderId="19" xfId="0" applyNumberFormat="1" applyFont="1" applyFill="1" applyBorder="1" applyAlignment="1">
      <alignment horizontal="right" vertical="top"/>
    </xf>
    <xf numFmtId="0" fontId="1" fillId="0" borderId="35" xfId="0" applyFont="1" applyBorder="1" applyAlignment="1">
      <alignment horizontal="left" vertical="top" wrapText="1" readingOrder="1"/>
    </xf>
    <xf numFmtId="4" fontId="1" fillId="0" borderId="34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/>
    </xf>
    <xf numFmtId="4" fontId="4" fillId="0" borderId="34" xfId="0" applyNumberFormat="1" applyFont="1" applyBorder="1" applyAlignment="1">
      <alignment horizontal="center" vertical="top"/>
    </xf>
    <xf numFmtId="0" fontId="1" fillId="34" borderId="35" xfId="0" applyFont="1" applyFill="1" applyBorder="1" applyAlignment="1">
      <alignment horizontal="left" vertical="top" wrapText="1" readingOrder="1"/>
    </xf>
    <xf numFmtId="4" fontId="1" fillId="34" borderId="34" xfId="0" applyNumberFormat="1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left" vertical="top" wrapText="1" readingOrder="1"/>
    </xf>
    <xf numFmtId="0" fontId="3" fillId="34" borderId="18" xfId="0" applyFont="1" applyFill="1" applyBorder="1" applyAlignment="1">
      <alignment horizontal="left" vertical="top" wrapText="1" readingOrder="1"/>
    </xf>
    <xf numFmtId="4" fontId="1" fillId="34" borderId="18" xfId="0" applyNumberFormat="1" applyFont="1" applyFill="1" applyBorder="1" applyAlignment="1">
      <alignment horizontal="right" vertical="top"/>
    </xf>
    <xf numFmtId="4" fontId="1" fillId="34" borderId="18" xfId="0" applyNumberFormat="1" applyFont="1" applyFill="1" applyBorder="1" applyAlignment="1">
      <alignment horizontal="right" vertical="top"/>
    </xf>
    <xf numFmtId="4" fontId="1" fillId="34" borderId="20" xfId="0" applyNumberFormat="1" applyFont="1" applyFill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161925</xdr:rowOff>
    </xdr:from>
    <xdr:to>
      <xdr:col>1</xdr:col>
      <xdr:colOff>838200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6"/>
  <sheetViews>
    <sheetView showGridLines="0" tabSelected="1" view="pageBreakPreview" zoomScale="60" zoomScaleNormal="110" zoomScalePageLayoutView="0" workbookViewId="0" topLeftCell="A1">
      <selection activeCell="G15" sqref="G15:I15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6.00390625" style="0" customWidth="1"/>
    <col min="5" max="5" width="13.8515625" style="0" customWidth="1"/>
    <col min="6" max="6" width="15.57421875" style="0" customWidth="1"/>
    <col min="7" max="7" width="4.28125" style="0" customWidth="1"/>
    <col min="8" max="8" width="8.28125" style="0" customWidth="1"/>
    <col min="9" max="9" width="1.421875" style="0" customWidth="1"/>
    <col min="10" max="10" width="12.00390625" style="0" customWidth="1"/>
    <col min="11" max="11" width="15.00390625" style="0" customWidth="1"/>
    <col min="12" max="12" width="8.00390625" style="0" customWidth="1"/>
    <col min="13" max="13" width="6.00390625" style="0" customWidth="1"/>
    <col min="14" max="15" width="10.28125" style="0" bestFit="1" customWidth="1"/>
  </cols>
  <sheetData>
    <row r="1" spans="1:13" ht="15.75" customHeight="1">
      <c r="A1" s="7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2" customHeight="1">
      <c r="A2" s="8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0.75" customHeight="1">
      <c r="A3" s="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4.25" customHeight="1">
      <c r="A4" s="8"/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5" customHeight="1" thickBot="1">
      <c r="A6" s="9"/>
      <c r="B6" s="27" t="s">
        <v>16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ht="0.75" customHeight="1" thickBot="1"/>
    <row r="8" spans="1:13" s="2" customFormat="1" ht="12" customHeight="1">
      <c r="A8" s="29"/>
      <c r="B8" s="30"/>
      <c r="C8" s="30"/>
      <c r="D8" s="30"/>
      <c r="E8" s="35" t="s">
        <v>3</v>
      </c>
      <c r="F8" s="35"/>
      <c r="G8" s="35"/>
      <c r="H8" s="35"/>
      <c r="I8" s="35"/>
      <c r="J8" s="35"/>
      <c r="K8" s="35"/>
      <c r="L8" s="35"/>
      <c r="M8" s="36"/>
    </row>
    <row r="9" spans="1:13" s="2" customFormat="1" ht="13.5" customHeight="1">
      <c r="A9" s="31"/>
      <c r="B9" s="32"/>
      <c r="C9" s="32"/>
      <c r="D9" s="32"/>
      <c r="E9" s="19" t="s">
        <v>4</v>
      </c>
      <c r="F9" s="19" t="s">
        <v>5</v>
      </c>
      <c r="G9" s="19" t="s">
        <v>6</v>
      </c>
      <c r="H9" s="19"/>
      <c r="I9" s="19"/>
      <c r="J9" s="19" t="s">
        <v>7</v>
      </c>
      <c r="K9" s="19" t="s">
        <v>8</v>
      </c>
      <c r="L9" s="19" t="s">
        <v>9</v>
      </c>
      <c r="M9" s="21"/>
    </row>
    <row r="10" spans="1:13" s="2" customFormat="1" ht="18" customHeight="1" thickBot="1">
      <c r="A10" s="33"/>
      <c r="B10" s="34"/>
      <c r="C10" s="34"/>
      <c r="D10" s="34"/>
      <c r="E10" s="20"/>
      <c r="F10" s="20"/>
      <c r="G10" s="20"/>
      <c r="H10" s="20"/>
      <c r="I10" s="20"/>
      <c r="J10" s="20"/>
      <c r="K10" s="20"/>
      <c r="L10" s="20"/>
      <c r="M10" s="22"/>
    </row>
    <row r="11" spans="1:13" ht="12.75">
      <c r="A11" s="65" t="s">
        <v>10</v>
      </c>
      <c r="B11" s="66"/>
      <c r="C11" s="66"/>
      <c r="D11" s="66"/>
      <c r="E11" s="67"/>
      <c r="F11" s="67"/>
      <c r="G11" s="46"/>
      <c r="H11" s="47"/>
      <c r="I11" s="48"/>
      <c r="J11" s="67"/>
      <c r="K11" s="67"/>
      <c r="L11" s="46"/>
      <c r="M11" s="68"/>
    </row>
    <row r="12" spans="1:13" ht="12.75">
      <c r="A12" s="69" t="s">
        <v>17</v>
      </c>
      <c r="B12" s="45"/>
      <c r="C12" s="45"/>
      <c r="D12" s="45"/>
      <c r="E12" s="49">
        <v>637688.2000000001</v>
      </c>
      <c r="F12" s="49">
        <v>0</v>
      </c>
      <c r="G12" s="50">
        <v>637688.2000000001</v>
      </c>
      <c r="H12" s="51"/>
      <c r="I12" s="52"/>
      <c r="J12" s="49">
        <v>154944.67</v>
      </c>
      <c r="K12" s="49">
        <v>154944.67</v>
      </c>
      <c r="L12" s="50">
        <v>482743.53</v>
      </c>
      <c r="M12" s="70"/>
    </row>
    <row r="13" spans="1:13" ht="12.75">
      <c r="A13" s="69" t="s">
        <v>18</v>
      </c>
      <c r="B13" s="45"/>
      <c r="C13" s="45"/>
      <c r="D13" s="45"/>
      <c r="E13" s="49">
        <v>586428</v>
      </c>
      <c r="F13" s="49">
        <v>-12542</v>
      </c>
      <c r="G13" s="50">
        <v>573886</v>
      </c>
      <c r="H13" s="51"/>
      <c r="I13" s="52"/>
      <c r="J13" s="49">
        <v>106039</v>
      </c>
      <c r="K13" s="49">
        <v>106039</v>
      </c>
      <c r="L13" s="50">
        <v>467847</v>
      </c>
      <c r="M13" s="70"/>
    </row>
    <row r="14" spans="1:13" ht="12.75">
      <c r="A14" s="69" t="s">
        <v>19</v>
      </c>
      <c r="B14" s="45"/>
      <c r="C14" s="45"/>
      <c r="D14" s="45"/>
      <c r="E14" s="49">
        <v>6065996.2</v>
      </c>
      <c r="F14" s="49">
        <v>0</v>
      </c>
      <c r="G14" s="50">
        <v>6065996.2</v>
      </c>
      <c r="H14" s="51"/>
      <c r="I14" s="52"/>
      <c r="J14" s="49">
        <v>970454.06</v>
      </c>
      <c r="K14" s="49">
        <v>970454.06</v>
      </c>
      <c r="L14" s="50">
        <v>5095542.14</v>
      </c>
      <c r="M14" s="70"/>
    </row>
    <row r="15" spans="1:13" ht="12.75">
      <c r="A15" s="69" t="s">
        <v>20</v>
      </c>
      <c r="B15" s="45"/>
      <c r="C15" s="45"/>
      <c r="D15" s="45"/>
      <c r="E15" s="49">
        <v>964946.81</v>
      </c>
      <c r="F15" s="49">
        <v>0</v>
      </c>
      <c r="G15" s="50">
        <v>964946.81</v>
      </c>
      <c r="H15" s="51"/>
      <c r="I15" s="52"/>
      <c r="J15" s="53">
        <v>206910.88</v>
      </c>
      <c r="K15" s="53">
        <v>206910.88</v>
      </c>
      <c r="L15" s="50">
        <v>758035.93</v>
      </c>
      <c r="M15" s="70"/>
    </row>
    <row r="16" spans="1:13" ht="12.75">
      <c r="A16" s="69" t="s">
        <v>21</v>
      </c>
      <c r="B16" s="45"/>
      <c r="C16" s="45"/>
      <c r="D16" s="45"/>
      <c r="E16" s="49">
        <v>999630.01</v>
      </c>
      <c r="F16" s="49">
        <v>0</v>
      </c>
      <c r="G16" s="50">
        <v>999630.01</v>
      </c>
      <c r="H16" s="51"/>
      <c r="I16" s="52"/>
      <c r="J16" s="53">
        <v>197854.26</v>
      </c>
      <c r="K16" s="49">
        <v>197854.26</v>
      </c>
      <c r="L16" s="50">
        <v>801775.75</v>
      </c>
      <c r="M16" s="70"/>
    </row>
    <row r="17" spans="1:13" s="4" customFormat="1" ht="12.75">
      <c r="A17" s="69" t="s">
        <v>22</v>
      </c>
      <c r="B17" s="45"/>
      <c r="C17" s="45"/>
      <c r="D17" s="45"/>
      <c r="E17" s="53">
        <v>17354234.04</v>
      </c>
      <c r="F17" s="53">
        <v>0</v>
      </c>
      <c r="G17" s="54">
        <v>17354234.04</v>
      </c>
      <c r="H17" s="55"/>
      <c r="I17" s="56"/>
      <c r="J17" s="53">
        <v>2003377.39</v>
      </c>
      <c r="K17" s="53">
        <v>2003377.39</v>
      </c>
      <c r="L17" s="54">
        <v>15350856.65</v>
      </c>
      <c r="M17" s="71"/>
    </row>
    <row r="18" spans="1:13" ht="12.75">
      <c r="A18" s="69" t="s">
        <v>23</v>
      </c>
      <c r="B18" s="45"/>
      <c r="C18" s="45"/>
      <c r="D18" s="45"/>
      <c r="E18" s="49">
        <v>4226852.26</v>
      </c>
      <c r="F18" s="49">
        <v>0</v>
      </c>
      <c r="G18" s="50">
        <v>4226852.26</v>
      </c>
      <c r="H18" s="51"/>
      <c r="I18" s="52"/>
      <c r="J18" s="53">
        <v>626645.73</v>
      </c>
      <c r="K18" s="49">
        <v>626645.73</v>
      </c>
      <c r="L18" s="50">
        <v>3600206.53</v>
      </c>
      <c r="M18" s="70"/>
    </row>
    <row r="19" spans="1:13" ht="12.75">
      <c r="A19" s="69" t="s">
        <v>24</v>
      </c>
      <c r="B19" s="45"/>
      <c r="C19" s="45"/>
      <c r="D19" s="45"/>
      <c r="E19" s="49">
        <v>489682.19</v>
      </c>
      <c r="F19" s="49">
        <v>0</v>
      </c>
      <c r="G19" s="50">
        <v>489682.19</v>
      </c>
      <c r="H19" s="51"/>
      <c r="I19" s="52"/>
      <c r="J19" s="49">
        <v>135745</v>
      </c>
      <c r="K19" s="49">
        <v>135745</v>
      </c>
      <c r="L19" s="50">
        <v>353937.19</v>
      </c>
      <c r="M19" s="70"/>
    </row>
    <row r="20" spans="1:13" ht="12.75">
      <c r="A20" s="69" t="s">
        <v>25</v>
      </c>
      <c r="B20" s="45"/>
      <c r="C20" s="45"/>
      <c r="D20" s="45"/>
      <c r="E20" s="49">
        <v>691975.48</v>
      </c>
      <c r="F20" s="49">
        <v>0</v>
      </c>
      <c r="G20" s="50">
        <v>691975.48</v>
      </c>
      <c r="H20" s="51"/>
      <c r="I20" s="52"/>
      <c r="J20" s="49">
        <v>129721.02</v>
      </c>
      <c r="K20" s="49">
        <v>129721.02</v>
      </c>
      <c r="L20" s="50">
        <v>562254.46</v>
      </c>
      <c r="M20" s="70"/>
    </row>
    <row r="21" spans="1:13" ht="12.75">
      <c r="A21" s="69" t="s">
        <v>26</v>
      </c>
      <c r="B21" s="45"/>
      <c r="C21" s="45"/>
      <c r="D21" s="45"/>
      <c r="E21" s="49">
        <f>4835519.81-1916112</f>
        <v>2919407.8099999996</v>
      </c>
      <c r="F21" s="49">
        <v>12542</v>
      </c>
      <c r="G21" s="50">
        <f>4848061.81-1916112</f>
        <v>2931949.8099999996</v>
      </c>
      <c r="H21" s="51"/>
      <c r="I21" s="52"/>
      <c r="J21" s="49">
        <v>283576.52</v>
      </c>
      <c r="K21" s="49">
        <v>283576.52</v>
      </c>
      <c r="L21" s="50">
        <f>G21-J21</f>
        <v>2648373.2899999996</v>
      </c>
      <c r="M21" s="70"/>
    </row>
    <row r="22" spans="1:13" ht="10.5" customHeight="1">
      <c r="A22" s="72" t="s">
        <v>12</v>
      </c>
      <c r="B22" s="57"/>
      <c r="C22" s="57"/>
      <c r="D22" s="57"/>
      <c r="E22" s="58">
        <f>SUM(E12:E21)</f>
        <v>34936841</v>
      </c>
      <c r="F22" s="58">
        <f>SUM(F12:F21)</f>
        <v>0</v>
      </c>
      <c r="G22" s="59">
        <f>SUM(G12:I21)</f>
        <v>34936841</v>
      </c>
      <c r="H22" s="59"/>
      <c r="I22" s="59"/>
      <c r="J22" s="58">
        <f>SUM(J12:J21)</f>
        <v>4815268.529999999</v>
      </c>
      <c r="K22" s="58">
        <f>SUM(K12:K21)</f>
        <v>4815268.529999999</v>
      </c>
      <c r="L22" s="59">
        <f>SUM(L12:M21)</f>
        <v>30121572.470000003</v>
      </c>
      <c r="M22" s="73"/>
    </row>
    <row r="23" spans="1:13" ht="10.5" customHeight="1">
      <c r="A23" s="74" t="s">
        <v>14</v>
      </c>
      <c r="B23" s="14"/>
      <c r="C23" s="14"/>
      <c r="D23" s="15"/>
      <c r="E23" s="1"/>
      <c r="F23" s="1"/>
      <c r="G23" s="12"/>
      <c r="H23" s="17"/>
      <c r="I23" s="13"/>
      <c r="J23" s="1"/>
      <c r="K23" s="1"/>
      <c r="L23" s="12"/>
      <c r="M23" s="75"/>
    </row>
    <row r="24" spans="1:13" ht="10.5" customHeight="1">
      <c r="A24" s="76" t="s">
        <v>11</v>
      </c>
      <c r="B24" s="16"/>
      <c r="C24" s="16"/>
      <c r="D24" s="16"/>
      <c r="E24" s="3">
        <v>1916112</v>
      </c>
      <c r="F24" s="1"/>
      <c r="G24" s="10">
        <v>1916112</v>
      </c>
      <c r="H24" s="18"/>
      <c r="I24" s="11"/>
      <c r="J24" s="1">
        <f>J25</f>
        <v>0</v>
      </c>
      <c r="K24" s="1">
        <f>K25</f>
        <v>0</v>
      </c>
      <c r="L24" s="10">
        <f>G24-J24</f>
        <v>1916112</v>
      </c>
      <c r="M24" s="77"/>
    </row>
    <row r="25" spans="1:13" ht="10.5" customHeight="1">
      <c r="A25" s="78" t="s">
        <v>15</v>
      </c>
      <c r="B25" s="60"/>
      <c r="C25" s="60"/>
      <c r="D25" s="61"/>
      <c r="E25" s="58">
        <f>E24</f>
        <v>1916112</v>
      </c>
      <c r="F25" s="58"/>
      <c r="G25" s="62">
        <f>G24</f>
        <v>1916112</v>
      </c>
      <c r="H25" s="63"/>
      <c r="I25" s="64"/>
      <c r="J25" s="58">
        <v>0</v>
      </c>
      <c r="K25" s="58">
        <v>0</v>
      </c>
      <c r="L25" s="62">
        <f>G25-J25</f>
        <v>1916112</v>
      </c>
      <c r="M25" s="79"/>
    </row>
    <row r="26" spans="1:13" ht="13.5" thickBot="1">
      <c r="A26" s="80" t="s">
        <v>13</v>
      </c>
      <c r="B26" s="81"/>
      <c r="C26" s="81"/>
      <c r="D26" s="81"/>
      <c r="E26" s="82">
        <f>E22+E25</f>
        <v>36852953</v>
      </c>
      <c r="F26" s="82">
        <f>SUM(F22+F25)</f>
        <v>0</v>
      </c>
      <c r="G26" s="83">
        <f>SUM(G22+G25)</f>
        <v>36852953</v>
      </c>
      <c r="H26" s="83"/>
      <c r="I26" s="83"/>
      <c r="J26" s="82">
        <f>J22+J24</f>
        <v>4815268.529999999</v>
      </c>
      <c r="K26" s="82">
        <f>K22+K25</f>
        <v>4815268.529999999</v>
      </c>
      <c r="L26" s="83">
        <f>L22+L25</f>
        <v>32037684.470000003</v>
      </c>
      <c r="M26" s="84"/>
    </row>
    <row r="27" ht="11.25" customHeight="1"/>
  </sheetData>
  <sheetProtection/>
  <mergeCells count="60">
    <mergeCell ref="B1:M1"/>
    <mergeCell ref="B2:M3"/>
    <mergeCell ref="B4:M4"/>
    <mergeCell ref="B6:M6"/>
    <mergeCell ref="A8:D10"/>
    <mergeCell ref="E8:M8"/>
    <mergeCell ref="E9:E10"/>
    <mergeCell ref="F9:F10"/>
    <mergeCell ref="G9:I10"/>
    <mergeCell ref="J9:J10"/>
    <mergeCell ref="K9:K10"/>
    <mergeCell ref="L9:M10"/>
    <mergeCell ref="A11:D11"/>
    <mergeCell ref="A12:D12"/>
    <mergeCell ref="G12:I12"/>
    <mergeCell ref="L12:M12"/>
    <mergeCell ref="G11:I11"/>
    <mergeCell ref="L11:M11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6:D26"/>
    <mergeCell ref="G26:I26"/>
    <mergeCell ref="L26:M26"/>
    <mergeCell ref="A22:D22"/>
    <mergeCell ref="G22:I22"/>
    <mergeCell ref="L22:M22"/>
    <mergeCell ref="L23:M23"/>
    <mergeCell ref="L24:M24"/>
    <mergeCell ref="L25:M25"/>
    <mergeCell ref="A23:D23"/>
    <mergeCell ref="A24:D24"/>
    <mergeCell ref="A25:D25"/>
    <mergeCell ref="G23:I23"/>
    <mergeCell ref="G24:I24"/>
    <mergeCell ref="G25:I25"/>
  </mergeCells>
  <printOptions/>
  <pageMargins left="0.56" right="0.25" top="0.7" bottom="0.25" header="0" footer="0"/>
  <pageSetup fitToHeight="0" fitToWidth="0"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2" sqref="A2:D11"/>
    </sheetView>
  </sheetViews>
  <sheetFormatPr defaultColWidth="11.421875" defaultRowHeight="12.75"/>
  <sheetData>
    <row r="1" spans="1:4" ht="12.75">
      <c r="A1" s="37" t="s">
        <v>10</v>
      </c>
      <c r="B1" s="37"/>
      <c r="C1" s="37"/>
      <c r="D1" s="37"/>
    </row>
    <row r="2" spans="1:13" ht="12.75">
      <c r="A2" s="38" t="s">
        <v>17</v>
      </c>
      <c r="B2" s="38"/>
      <c r="C2" s="38"/>
      <c r="D2" s="38"/>
      <c r="E2" s="39">
        <v>637688.2000000001</v>
      </c>
      <c r="F2" s="39">
        <v>0</v>
      </c>
      <c r="G2" s="40">
        <v>637688.2000000001</v>
      </c>
      <c r="H2" s="40"/>
      <c r="I2" s="40"/>
      <c r="J2" s="39">
        <v>154944.67</v>
      </c>
      <c r="K2" s="39">
        <v>154944.67</v>
      </c>
      <c r="L2" s="40">
        <v>482743.53</v>
      </c>
      <c r="M2" s="40"/>
    </row>
    <row r="3" spans="1:13" ht="12.75">
      <c r="A3" s="38" t="s">
        <v>18</v>
      </c>
      <c r="B3" s="38"/>
      <c r="C3" s="38"/>
      <c r="D3" s="38"/>
      <c r="E3" s="39">
        <v>586428</v>
      </c>
      <c r="F3" s="39">
        <v>-12542</v>
      </c>
      <c r="G3" s="40">
        <v>573886</v>
      </c>
      <c r="H3" s="40"/>
      <c r="I3" s="40"/>
      <c r="J3" s="39">
        <v>106039</v>
      </c>
      <c r="K3" s="39">
        <v>106039</v>
      </c>
      <c r="L3" s="40">
        <v>467847</v>
      </c>
      <c r="M3" s="40"/>
    </row>
    <row r="4" spans="1:13" ht="12.75">
      <c r="A4" s="38" t="s">
        <v>19</v>
      </c>
      <c r="B4" s="38"/>
      <c r="C4" s="38"/>
      <c r="D4" s="38"/>
      <c r="E4" s="39">
        <v>6065996.2</v>
      </c>
      <c r="F4" s="39">
        <v>0</v>
      </c>
      <c r="G4" s="40">
        <v>6065996.2</v>
      </c>
      <c r="H4" s="40"/>
      <c r="I4" s="40"/>
      <c r="J4" s="39">
        <v>970454.06</v>
      </c>
      <c r="K4" s="39">
        <v>970454.06</v>
      </c>
      <c r="L4" s="40">
        <v>5095542.14</v>
      </c>
      <c r="M4" s="40"/>
    </row>
    <row r="5" spans="1:13" ht="12.75">
      <c r="A5" s="38" t="s">
        <v>20</v>
      </c>
      <c r="B5" s="38"/>
      <c r="C5" s="38"/>
      <c r="D5" s="38"/>
      <c r="E5" s="39">
        <v>964946.81</v>
      </c>
      <c r="F5" s="39">
        <v>0</v>
      </c>
      <c r="G5" s="40">
        <v>964946.81</v>
      </c>
      <c r="H5" s="40"/>
      <c r="I5" s="40"/>
      <c r="J5" s="39">
        <v>206910.88</v>
      </c>
      <c r="K5" s="39">
        <v>206910.88</v>
      </c>
      <c r="L5" s="40">
        <v>758035.93</v>
      </c>
      <c r="M5" s="40"/>
    </row>
    <row r="6" spans="1:13" ht="12.75">
      <c r="A6" s="38" t="s">
        <v>21</v>
      </c>
      <c r="B6" s="38"/>
      <c r="C6" s="38"/>
      <c r="D6" s="38"/>
      <c r="E6" s="39">
        <v>999630.01</v>
      </c>
      <c r="F6" s="39">
        <v>0</v>
      </c>
      <c r="G6" s="40">
        <v>999630.01</v>
      </c>
      <c r="H6" s="40"/>
      <c r="I6" s="40"/>
      <c r="J6" s="39">
        <v>197854.26</v>
      </c>
      <c r="K6" s="39">
        <v>197854.26</v>
      </c>
      <c r="L6" s="40">
        <v>801775.75</v>
      </c>
      <c r="M6" s="40"/>
    </row>
    <row r="7" spans="1:13" ht="12.75">
      <c r="A7" s="38" t="s">
        <v>22</v>
      </c>
      <c r="B7" s="38"/>
      <c r="C7" s="38"/>
      <c r="D7" s="38"/>
      <c r="E7" s="39">
        <v>17354234.04</v>
      </c>
      <c r="F7" s="39">
        <v>0</v>
      </c>
      <c r="G7" s="40">
        <v>17354234.04</v>
      </c>
      <c r="H7" s="40"/>
      <c r="I7" s="40"/>
      <c r="J7" s="39">
        <v>2003377.39</v>
      </c>
      <c r="K7" s="39">
        <v>2003377.39</v>
      </c>
      <c r="L7" s="40">
        <v>15350856.65</v>
      </c>
      <c r="M7" s="40"/>
    </row>
    <row r="8" spans="1:13" ht="12.75">
      <c r="A8" s="38" t="s">
        <v>23</v>
      </c>
      <c r="B8" s="38"/>
      <c r="C8" s="38"/>
      <c r="D8" s="38"/>
      <c r="E8" s="39">
        <v>4226852.26</v>
      </c>
      <c r="F8" s="39">
        <v>0</v>
      </c>
      <c r="G8" s="40">
        <v>4226852.26</v>
      </c>
      <c r="H8" s="40"/>
      <c r="I8" s="40"/>
      <c r="J8" s="39">
        <v>626645.73</v>
      </c>
      <c r="K8" s="39">
        <v>626645.73</v>
      </c>
      <c r="L8" s="40">
        <v>3600206.53</v>
      </c>
      <c r="M8" s="40"/>
    </row>
    <row r="9" spans="1:13" ht="12.75">
      <c r="A9" s="38" t="s">
        <v>24</v>
      </c>
      <c r="B9" s="38"/>
      <c r="C9" s="38"/>
      <c r="D9" s="38"/>
      <c r="E9" s="39">
        <v>489682.19</v>
      </c>
      <c r="F9" s="39">
        <v>0</v>
      </c>
      <c r="G9" s="40">
        <v>489682.19</v>
      </c>
      <c r="H9" s="40"/>
      <c r="I9" s="40"/>
      <c r="J9" s="39">
        <v>135745</v>
      </c>
      <c r="K9" s="39">
        <v>135745</v>
      </c>
      <c r="L9" s="40">
        <v>353937.19</v>
      </c>
      <c r="M9" s="40"/>
    </row>
    <row r="10" spans="1:13" ht="12.75">
      <c r="A10" s="38" t="s">
        <v>25</v>
      </c>
      <c r="B10" s="38"/>
      <c r="C10" s="38"/>
      <c r="D10" s="38"/>
      <c r="E10" s="39">
        <v>691975.48</v>
      </c>
      <c r="F10" s="39">
        <v>0</v>
      </c>
      <c r="G10" s="40">
        <v>691975.48</v>
      </c>
      <c r="H10" s="40"/>
      <c r="I10" s="40"/>
      <c r="J10" s="39">
        <v>129721.02</v>
      </c>
      <c r="K10" s="39">
        <v>129721.02</v>
      </c>
      <c r="L10" s="40">
        <v>562254.46</v>
      </c>
      <c r="M10" s="40"/>
    </row>
    <row r="11" spans="1:13" ht="12.75">
      <c r="A11" s="38" t="s">
        <v>26</v>
      </c>
      <c r="B11" s="38"/>
      <c r="C11" s="38"/>
      <c r="D11" s="38"/>
      <c r="E11" s="39">
        <v>4835519.8100000005</v>
      </c>
      <c r="F11" s="39">
        <v>12542</v>
      </c>
      <c r="G11" s="40">
        <v>4848061.8100000005</v>
      </c>
      <c r="H11" s="40"/>
      <c r="I11" s="40"/>
      <c r="J11" s="39">
        <v>283576.52</v>
      </c>
      <c r="K11" s="39">
        <v>283576.52</v>
      </c>
      <c r="L11" s="40">
        <v>4564485.29</v>
      </c>
      <c r="M11" s="40"/>
    </row>
    <row r="12" spans="1:13" ht="12.75">
      <c r="A12" s="41" t="s">
        <v>12</v>
      </c>
      <c r="B12" s="41"/>
      <c r="C12" s="41"/>
      <c r="D12" s="41"/>
      <c r="E12" s="42">
        <v>36852953</v>
      </c>
      <c r="F12" s="42">
        <v>0</v>
      </c>
      <c r="G12" s="43">
        <v>36852953</v>
      </c>
      <c r="H12" s="43"/>
      <c r="I12" s="43"/>
      <c r="J12" s="42">
        <v>4815268.53</v>
      </c>
      <c r="K12" s="42">
        <v>4815268.53</v>
      </c>
      <c r="L12" s="43">
        <v>32037684.47</v>
      </c>
      <c r="M12" s="43"/>
    </row>
    <row r="13" spans="1:13" ht="12.75">
      <c r="A13" s="44" t="s">
        <v>13</v>
      </c>
      <c r="B13" s="44"/>
      <c r="C13" s="44"/>
      <c r="D13" s="44"/>
      <c r="E13" s="42">
        <v>36852953</v>
      </c>
      <c r="F13" s="42">
        <v>0</v>
      </c>
      <c r="G13" s="43">
        <v>36852953</v>
      </c>
      <c r="H13" s="43"/>
      <c r="I13" s="43"/>
      <c r="J13" s="42">
        <v>4815268.53</v>
      </c>
      <c r="K13" s="42">
        <v>4815268.53</v>
      </c>
      <c r="L13" s="43">
        <v>32037684.47</v>
      </c>
      <c r="M13" s="43"/>
    </row>
  </sheetData>
  <sheetProtection/>
  <mergeCells count="37">
    <mergeCell ref="A12:D12"/>
    <mergeCell ref="G12:I12"/>
    <mergeCell ref="L12:M12"/>
    <mergeCell ref="A13:D13"/>
    <mergeCell ref="G13:I13"/>
    <mergeCell ref="L13:M13"/>
    <mergeCell ref="A10:D10"/>
    <mergeCell ref="G10:I10"/>
    <mergeCell ref="L10:M10"/>
    <mergeCell ref="A11:D11"/>
    <mergeCell ref="G11:I11"/>
    <mergeCell ref="L11:M11"/>
    <mergeCell ref="A8:D8"/>
    <mergeCell ref="G8:I8"/>
    <mergeCell ref="L8:M8"/>
    <mergeCell ref="A9:D9"/>
    <mergeCell ref="G9:I9"/>
    <mergeCell ref="L9:M9"/>
    <mergeCell ref="A6:D6"/>
    <mergeCell ref="G6:I6"/>
    <mergeCell ref="L6:M6"/>
    <mergeCell ref="A7:D7"/>
    <mergeCell ref="G7:I7"/>
    <mergeCell ref="L7:M7"/>
    <mergeCell ref="A4:D4"/>
    <mergeCell ref="G4:I4"/>
    <mergeCell ref="L4:M4"/>
    <mergeCell ref="A5:D5"/>
    <mergeCell ref="G5:I5"/>
    <mergeCell ref="L5:M5"/>
    <mergeCell ref="A1:D1"/>
    <mergeCell ref="A2:D2"/>
    <mergeCell ref="G2:I2"/>
    <mergeCell ref="L2:M2"/>
    <mergeCell ref="A3:D3"/>
    <mergeCell ref="G3:I3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2019-05-06T16:32:58Z</cp:lastPrinted>
  <dcterms:created xsi:type="dcterms:W3CDTF">2018-04-06T15:57:50Z</dcterms:created>
  <dcterms:modified xsi:type="dcterms:W3CDTF">2019-05-06T16:33:06Z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01734361CD07C3C85B968AA4B2781C480C5E84517533FB2EE1174F74E95997FC9503DC872D15E7FE07B95AE100ED7F409BB42B4C3BF5337EC88A4440B57B22EA10D87B8DDC66185CA4D4B132092FA5918FBB03C140437FFE1A274A00C78CC14688AB22035A8CE62B9F808ABE075D6EE7F4D4A8A88C6B87E5137C7AE6BAB0650</vt:lpwstr>
  </property>
  <property fmtid="{D5CDD505-2E9C-101B-9397-08002B2CF9AE}" pid="3" name="Business Objects Context Information1">
    <vt:lpwstr>4063841941A6B75384BFA58E5E4CCBE92D55D1136D7FC3CE78E9BDD79C3AA494A821B373E2683F038FA0A3334A4D89E287A75D9F71EE037AB084C5A29CC6A21748B3C4A6DD1B94649DD6758D3D4D84A2FE70A01DA9358317E32A06AF0B7559AADF357B1AD979038BC3957B417929E6D363CBA8F8A5B0869883AEABFC61BC8A3</vt:lpwstr>
  </property>
  <property fmtid="{D5CDD505-2E9C-101B-9397-08002B2CF9AE}" pid="4" name="Business Objects Context Information2">
    <vt:lpwstr>ED66031237C51A950D8E607DE4813AEECF5E58DBEA210D68C3500F8A13552D9DFAFCE9AA15AB5A9A3B2836C4008367DE6B3C8FDFB6BFFAC3A1CDF823CE75B5AC73192130E4D7810B7FBB80BA30BBFDE53A96F69CD28616D5084CA303C228A6EBB1EFEF62BB53C149528D0F07D2A976D82A83C9F3D375E711120F05DD1CB0AD2</vt:lpwstr>
  </property>
  <property fmtid="{D5CDD505-2E9C-101B-9397-08002B2CF9AE}" pid="5" name="Business Objects Context Information3">
    <vt:lpwstr>90176DA256D33147C455021EB80221E6AD1D3721BD0AD8621A4DF9BC9C526B550F077E13C6708CC5E1C552273D65A212DFDB11E9EA7ECC6513A40D77F44A019AD75043CF1E2894DBD5D3834916660AC1E15E44AA49684DC8A16F36657CB1B4CF7D1359E9B37E50F303EAD2124FAA6C4F96AED9907D8347E436EE9EB66180BFB</vt:lpwstr>
  </property>
  <property fmtid="{D5CDD505-2E9C-101B-9397-08002B2CF9AE}" pid="6" name="Business Objects Context Information4">
    <vt:lpwstr>6CFF1D597B9740B8F2237E95C753DF8C6DAE8DBF95BC3F5C1737E4D15DACD0DA5E1E06BFBF84A08F0CF94D0604342E54078DC3A8465B1C0CAF762583E457C86B5CBC88BE21DB4954A86767C35D7EAE8B861B2511155B02A01FCC2521E1AE3122FEC41CDAA310B36C49F6D3C621CA572006795AFA31A70DC8EAFB231012F2854</vt:lpwstr>
  </property>
  <property fmtid="{D5CDD505-2E9C-101B-9397-08002B2CF9AE}" pid="7" name="Business Objects Context Information5">
    <vt:lpwstr>20CB9CD4522B458BF0233288D03B7071910D3A908A2FE310302D85FE0994257D01BCF25DDB4EB2A114BF674E945A4399944D6CB9D64A2106F693DB16C6B536D8D37F850AA8B0FA18170ED3DA8A51712C428EB3174142D8C8E9CA931722F1E0EF7E9F95AD7718C7ABACE1560212987A61AB65EA350B79EBB6489A7E0099CAD44</vt:lpwstr>
  </property>
  <property fmtid="{D5CDD505-2E9C-101B-9397-08002B2CF9AE}" pid="8" name="Business Objects Context Information6">
    <vt:lpwstr>F3F87A628486C43433EC04909005125083A51C80077A010E0ED616D2E58921BC578C4DAF628EE0403CD3EBC3DD2953BB083F97644825BA914713FB4902A2C1275965825B7E02A518A9BF6748904EE0CE87264817</vt:lpwstr>
  </property>
</Properties>
</file>