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<sst xmlns="http://schemas.openxmlformats.org/spreadsheetml/2006/main" count="27" uniqueCount="27">
  <si>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</si>
  <si>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</si>
  <si>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</si>
  <si>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DEL 01 DE ENERO AL  30 JUNIO DE 2019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</si>
  <si>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</si>
  <si>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</si>
  <si>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</si>
  <si>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</si>
  <si>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</si>
  <si>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</si>
  <si>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</si>
  <si>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</si>
  <si>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</si>
  <si>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</si>
  <si>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</si>
  <si>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</si>
  <si>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</si>
  <si>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</si>
  <si>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</si>
  <si>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</si>
  <si>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</si>
  <si>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</si>
  <si>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Total  Gasto No Etiquetado</t>
  </si>
  <si>
    <t>II. Gasto etiquetado</t>
  </si>
  <si>
    <t>ASISTENCIA SOCIAL</t>
  </si>
  <si>
    <t>Total gasto etiquetado</t>
  </si>
  <si>
    <t>Total de Gasto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</si>
</sst>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_-;\-* #,##0_-;_-* &quot;-&quot;_-;_-@_-"/>
  </numFmts>
  <fonts count="45">
    <font>
      <sz val="10"/>
      <color indexed="8"/>
      <name val="ARIAL"/>
      <family val="2"/>
    </font>
    <font>
      <sz val="10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5"/>
      <color indexed="5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2" applyNumberFormat="0" applyAlignment="0" applyProtection="0"/>
    <xf numFmtId="0" fontId="0" fillId="4" borderId="3" applyNumberFormat="0" applyFont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6" fillId="5" borderId="6" applyNumberFormat="0" applyAlignment="0" applyProtection="0"/>
    <xf numFmtId="0" fontId="37" fillId="3" borderId="6" applyNumberFormat="0" applyAlignment="0" applyProtection="0"/>
    <xf numFmtId="0" fontId="38" fillId="6" borderId="7" applyNumberFormat="0" applyAlignment="0" applyProtection="0"/>
    <xf numFmtId="0" fontId="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7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27" fillId="11" borderId="0" applyNumberFormat="0" applyBorder="0" applyAlignment="0" applyProtection="0"/>
    <xf numFmtId="0" fontId="44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7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7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78" fontId="5" fillId="0" borderId="18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 readingOrder="1"/>
    </xf>
    <xf numFmtId="0" fontId="4" fillId="0" borderId="18" xfId="0" applyFont="1" applyBorder="1" applyAlignment="1">
      <alignment horizontal="left" vertical="top" wrapText="1" readingOrder="1"/>
    </xf>
    <xf numFmtId="178" fontId="4" fillId="0" borderId="18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 vertical="top" wrapText="1" readingOrder="1"/>
    </xf>
    <xf numFmtId="0" fontId="4" fillId="0" borderId="18" xfId="0" applyFont="1" applyBorder="1" applyAlignment="1">
      <alignment horizontal="left" vertical="top" wrapText="1" readingOrder="1"/>
    </xf>
    <xf numFmtId="178" fontId="4" fillId="0" borderId="18" xfId="0" applyNumberFormat="1" applyFont="1" applyBorder="1" applyAlignment="1">
      <alignment horizontal="right" vertical="top"/>
    </xf>
    <xf numFmtId="178" fontId="4" fillId="0" borderId="18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78" fontId="6" fillId="0" borderId="18" xfId="0" applyNumberFormat="1" applyFont="1" applyBorder="1" applyAlignment="1">
      <alignment horizontal="right" vertical="top"/>
    </xf>
    <xf numFmtId="178" fontId="6" fillId="0" borderId="18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 readingOrder="1"/>
    </xf>
    <xf numFmtId="0" fontId="4" fillId="0" borderId="18" xfId="0" applyFont="1" applyFill="1" applyBorder="1" applyAlignment="1">
      <alignment horizontal="left" vertical="top" wrapText="1" readingOrder="1"/>
    </xf>
    <xf numFmtId="178" fontId="4" fillId="0" borderId="18" xfId="0" applyNumberFormat="1" applyFont="1" applyFill="1" applyBorder="1" applyAlignment="1">
      <alignment horizontal="right" vertical="top"/>
    </xf>
    <xf numFmtId="178" fontId="4" fillId="0" borderId="18" xfId="0" applyNumberFormat="1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left" vertical="top" wrapText="1" readingOrder="1"/>
    </xf>
    <xf numFmtId="0" fontId="3" fillId="34" borderId="20" xfId="0" applyFont="1" applyFill="1" applyBorder="1" applyAlignment="1">
      <alignment horizontal="left" vertical="top" wrapText="1" readingOrder="1"/>
    </xf>
    <xf numFmtId="178" fontId="4" fillId="34" borderId="20" xfId="0" applyNumberFormat="1" applyFont="1" applyFill="1" applyBorder="1" applyAlignment="1">
      <alignment horizontal="right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/>
    </xf>
    <xf numFmtId="178" fontId="5" fillId="0" borderId="27" xfId="0" applyNumberFormat="1" applyFont="1" applyBorder="1" applyAlignment="1">
      <alignment horizontal="right" vertical="top"/>
    </xf>
    <xf numFmtId="178" fontId="4" fillId="0" borderId="27" xfId="0" applyNumberFormat="1" applyFont="1" applyBorder="1" applyAlignment="1">
      <alignment horizontal="right" vertical="top"/>
    </xf>
    <xf numFmtId="178" fontId="4" fillId="0" borderId="27" xfId="0" applyNumberFormat="1" applyFont="1" applyBorder="1" applyAlignment="1">
      <alignment horizontal="center" vertical="top"/>
    </xf>
    <xf numFmtId="178" fontId="6" fillId="0" borderId="27" xfId="0" applyNumberFormat="1" applyFont="1" applyBorder="1" applyAlignment="1">
      <alignment horizontal="center" vertical="top"/>
    </xf>
    <xf numFmtId="178" fontId="4" fillId="0" borderId="27" xfId="0" applyNumberFormat="1" applyFont="1" applyFill="1" applyBorder="1" applyAlignment="1">
      <alignment horizontal="center" vertical="top"/>
    </xf>
    <xf numFmtId="178" fontId="4" fillId="34" borderId="28" xfId="0" applyNumberFormat="1" applyFont="1" applyFill="1" applyBorder="1" applyAlignment="1">
      <alignment horizontal="right" vertical="top"/>
    </xf>
    <xf numFmtId="178" fontId="0" fillId="0" borderId="0" xfId="0" applyNumberFormat="1" applyAlignment="1">
      <alignment vertical="top"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600075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6"/>
  <sheetViews>
    <sheetView showGridLines="0" tabSelected="1" view="pageBreakPreview" zoomScale="120" zoomScaleNormal="120" zoomScaleSheetLayoutView="120" workbookViewId="0" topLeftCell="A6">
      <selection activeCell="K16" sqref="K16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10.57421875" style="0" customWidth="1"/>
    <col min="5" max="5" width="13.8515625" style="0" customWidth="1"/>
    <col min="6" max="6" width="17.28125" style="0" customWidth="1"/>
    <col min="7" max="7" width="4.28125" style="0" customWidth="1"/>
    <col min="8" max="8" width="8.28125" style="0" customWidth="1"/>
    <col min="9" max="9" width="1.421875" style="0" customWidth="1"/>
    <col min="10" max="10" width="15.7109375" style="0" customWidth="1"/>
    <col min="11" max="11" width="15.00390625" style="0" customWidth="1"/>
    <col min="12" max="12" width="8.00390625" style="0" customWidth="1"/>
    <col min="13" max="13" width="5.57421875" style="0" customWidth="1"/>
    <col min="14" max="14" width="14.00390625" style="0" customWidth="1"/>
    <col min="15" max="15" width="13.140625" style="0" customWidth="1"/>
  </cols>
  <sheetData>
    <row r="1" spans="1:13" ht="1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4"/>
    </row>
    <row r="3" spans="1:13" ht="0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4"/>
    </row>
    <row r="4" spans="1:13" ht="14.25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4"/>
    </row>
    <row r="5" spans="1:13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45"/>
    </row>
    <row r="6" spans="1:13" ht="1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6"/>
    </row>
    <row r="7" ht="0.75" customHeight="1"/>
    <row r="8" spans="1:13" ht="12" customHeight="1">
      <c r="A8" s="10"/>
      <c r="B8" s="11"/>
      <c r="C8" s="11"/>
      <c r="D8" s="11"/>
      <c r="E8" s="11" t="s">
        <v>4</v>
      </c>
      <c r="F8" s="11"/>
      <c r="G8" s="11"/>
      <c r="H8" s="11"/>
      <c r="I8" s="11"/>
      <c r="J8" s="11"/>
      <c r="K8" s="11"/>
      <c r="L8" s="11"/>
      <c r="M8" s="47"/>
    </row>
    <row r="9" spans="1:13" ht="12.75">
      <c r="A9" s="12"/>
      <c r="B9" s="13"/>
      <c r="C9" s="13"/>
      <c r="D9" s="13"/>
      <c r="E9" s="13" t="s">
        <v>5</v>
      </c>
      <c r="F9" s="13" t="s">
        <v>6</v>
      </c>
      <c r="G9" s="13" t="s">
        <v>7</v>
      </c>
      <c r="H9" s="13"/>
      <c r="I9" s="13"/>
      <c r="J9" s="13" t="s">
        <v>8</v>
      </c>
      <c r="K9" s="13" t="s">
        <v>9</v>
      </c>
      <c r="L9" s="13" t="s">
        <v>10</v>
      </c>
      <c r="M9" s="48"/>
    </row>
    <row r="10" spans="1:13" ht="18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9"/>
    </row>
    <row r="11" spans="1:13" ht="12.75">
      <c r="A11" s="16" t="s">
        <v>11</v>
      </c>
      <c r="B11" s="17"/>
      <c r="C11" s="17"/>
      <c r="D11" s="17"/>
      <c r="E11" s="18"/>
      <c r="F11" s="18"/>
      <c r="G11" s="19"/>
      <c r="H11" s="19"/>
      <c r="I11" s="19"/>
      <c r="J11" s="18"/>
      <c r="K11" s="18"/>
      <c r="L11" s="19"/>
      <c r="M11" s="50"/>
    </row>
    <row r="12" spans="1:13" ht="12.75">
      <c r="A12" s="20" t="s">
        <v>12</v>
      </c>
      <c r="B12" s="21"/>
      <c r="C12" s="21"/>
      <c r="D12" s="21"/>
      <c r="E12" s="22">
        <v>637688.2000000001</v>
      </c>
      <c r="F12" s="22">
        <v>47300</v>
      </c>
      <c r="G12" s="22">
        <v>684988.2</v>
      </c>
      <c r="H12" s="22"/>
      <c r="I12" s="22"/>
      <c r="J12" s="22">
        <v>311813.5</v>
      </c>
      <c r="K12" s="22">
        <v>311813.5</v>
      </c>
      <c r="L12" s="22">
        <v>373174.7</v>
      </c>
      <c r="M12" s="51"/>
    </row>
    <row r="13" spans="1:13" ht="12.75">
      <c r="A13" s="20" t="s">
        <v>13</v>
      </c>
      <c r="B13" s="21"/>
      <c r="C13" s="21"/>
      <c r="D13" s="21"/>
      <c r="E13" s="22">
        <v>586428</v>
      </c>
      <c r="F13" s="22">
        <v>-9242</v>
      </c>
      <c r="G13" s="22">
        <v>577186</v>
      </c>
      <c r="H13" s="22"/>
      <c r="I13" s="22"/>
      <c r="J13" s="22">
        <v>202366</v>
      </c>
      <c r="K13" s="22">
        <v>202366</v>
      </c>
      <c r="L13" s="22">
        <v>374820</v>
      </c>
      <c r="M13" s="51"/>
    </row>
    <row r="14" spans="1:13" ht="12.75">
      <c r="A14" s="20" t="s">
        <v>14</v>
      </c>
      <c r="B14" s="21"/>
      <c r="C14" s="21"/>
      <c r="D14" s="21"/>
      <c r="E14" s="22">
        <v>6065996.2</v>
      </c>
      <c r="F14" s="22">
        <v>-212380.71</v>
      </c>
      <c r="G14" s="22">
        <v>5853615.49</v>
      </c>
      <c r="H14" s="22"/>
      <c r="I14" s="22"/>
      <c r="J14" s="22">
        <v>2481195.1</v>
      </c>
      <c r="K14" s="22">
        <v>2481195.1</v>
      </c>
      <c r="L14" s="22">
        <v>3372420.39</v>
      </c>
      <c r="M14" s="51"/>
    </row>
    <row r="15" spans="1:13" ht="24" customHeight="1">
      <c r="A15" s="23" t="s">
        <v>15</v>
      </c>
      <c r="B15" s="24"/>
      <c r="C15" s="24"/>
      <c r="D15" s="24"/>
      <c r="E15" s="22">
        <v>964946.81</v>
      </c>
      <c r="F15" s="22">
        <v>-3363.58</v>
      </c>
      <c r="G15" s="22">
        <v>961583.23</v>
      </c>
      <c r="H15" s="22"/>
      <c r="I15" s="22"/>
      <c r="J15" s="22">
        <v>468498.51</v>
      </c>
      <c r="K15" s="22">
        <v>468498.51</v>
      </c>
      <c r="L15" s="22">
        <v>493084.72</v>
      </c>
      <c r="M15" s="51"/>
    </row>
    <row r="16" spans="1:13" ht="12.75">
      <c r="A16" s="20" t="s">
        <v>16</v>
      </c>
      <c r="B16" s="21"/>
      <c r="C16" s="21"/>
      <c r="D16" s="21"/>
      <c r="E16" s="22">
        <v>999630.01</v>
      </c>
      <c r="F16" s="22">
        <v>-123868.52</v>
      </c>
      <c r="G16" s="22">
        <v>875761.49</v>
      </c>
      <c r="H16" s="22"/>
      <c r="I16" s="22"/>
      <c r="J16" s="22">
        <v>397053.81</v>
      </c>
      <c r="K16" s="22">
        <v>397053.81</v>
      </c>
      <c r="L16" s="22">
        <v>478707.68</v>
      </c>
      <c r="M16" s="51"/>
    </row>
    <row r="17" spans="1:13" ht="12.75">
      <c r="A17" s="20" t="s">
        <v>17</v>
      </c>
      <c r="B17" s="21"/>
      <c r="C17" s="21"/>
      <c r="D17" s="21"/>
      <c r="E17" s="22">
        <v>17354234.04</v>
      </c>
      <c r="F17" s="22">
        <v>262141.34</v>
      </c>
      <c r="G17" s="22">
        <v>17616375.38</v>
      </c>
      <c r="H17" s="22"/>
      <c r="I17" s="22"/>
      <c r="J17" s="22">
        <v>6719697.38</v>
      </c>
      <c r="K17" s="22">
        <v>6716344.98</v>
      </c>
      <c r="L17" s="22">
        <v>10896678</v>
      </c>
      <c r="M17" s="51"/>
    </row>
    <row r="18" spans="1:13" ht="12.75">
      <c r="A18" s="20" t="s">
        <v>18</v>
      </c>
      <c r="B18" s="21"/>
      <c r="C18" s="21"/>
      <c r="D18" s="21"/>
      <c r="E18" s="22">
        <v>4226852.26</v>
      </c>
      <c r="F18" s="22">
        <v>36835.97</v>
      </c>
      <c r="G18" s="22">
        <v>4263688.23</v>
      </c>
      <c r="H18" s="22"/>
      <c r="I18" s="22"/>
      <c r="J18" s="22">
        <v>1538427.2</v>
      </c>
      <c r="K18" s="22">
        <v>1538427.2</v>
      </c>
      <c r="L18" s="22">
        <v>2725261.03</v>
      </c>
      <c r="M18" s="51"/>
    </row>
    <row r="19" spans="1:13" ht="12.75">
      <c r="A19" s="20" t="s">
        <v>19</v>
      </c>
      <c r="B19" s="21"/>
      <c r="C19" s="21"/>
      <c r="D19" s="21"/>
      <c r="E19" s="22">
        <v>489682.19</v>
      </c>
      <c r="F19" s="22">
        <v>331.76</v>
      </c>
      <c r="G19" s="22">
        <v>490013.95</v>
      </c>
      <c r="H19" s="22"/>
      <c r="I19" s="22"/>
      <c r="J19" s="22">
        <v>260347.83</v>
      </c>
      <c r="K19" s="22">
        <v>260347.83</v>
      </c>
      <c r="L19" s="22">
        <v>229666.12</v>
      </c>
      <c r="M19" s="51"/>
    </row>
    <row r="20" spans="1:13" ht="12.75">
      <c r="A20" s="20" t="s">
        <v>20</v>
      </c>
      <c r="B20" s="21"/>
      <c r="C20" s="21"/>
      <c r="D20" s="21"/>
      <c r="E20" s="22">
        <v>691975.48</v>
      </c>
      <c r="F20" s="22">
        <v>631.76</v>
      </c>
      <c r="G20" s="22">
        <v>692607.24</v>
      </c>
      <c r="H20" s="22"/>
      <c r="I20" s="22"/>
      <c r="J20" s="22">
        <v>256907.4</v>
      </c>
      <c r="K20" s="22">
        <v>256907.4</v>
      </c>
      <c r="L20" s="22">
        <v>435699.84</v>
      </c>
      <c r="M20" s="51"/>
    </row>
    <row r="21" spans="1:13" ht="12.75">
      <c r="A21" s="20" t="s">
        <v>21</v>
      </c>
      <c r="B21" s="21"/>
      <c r="C21" s="21"/>
      <c r="D21" s="21"/>
      <c r="E21" s="22">
        <f>4835519.81-1916112</f>
        <v>2919407.8099999996</v>
      </c>
      <c r="F21" s="22">
        <v>-303726.02</v>
      </c>
      <c r="G21" s="22">
        <f>4531793.79-1916112</f>
        <v>2615681.79</v>
      </c>
      <c r="H21" s="22"/>
      <c r="I21" s="22"/>
      <c r="J21" s="22">
        <f>1421693.13-638704</f>
        <v>782989.1299999999</v>
      </c>
      <c r="K21" s="22">
        <f>1421693.13-638704</f>
        <v>782989.1299999999</v>
      </c>
      <c r="L21" s="22">
        <f>G21-J21</f>
        <v>1832692.6600000001</v>
      </c>
      <c r="M21" s="51"/>
    </row>
    <row r="22" spans="1:13" ht="10.5" customHeight="1">
      <c r="A22" s="25" t="s">
        <v>22</v>
      </c>
      <c r="B22" s="26"/>
      <c r="C22" s="26"/>
      <c r="D22" s="26"/>
      <c r="E22" s="27">
        <f>SUM(E12:E21)</f>
        <v>34936841</v>
      </c>
      <c r="F22" s="27">
        <v>-305340</v>
      </c>
      <c r="G22" s="27">
        <f>SUM(G12:I21)</f>
        <v>34631501</v>
      </c>
      <c r="H22" s="27"/>
      <c r="I22" s="27"/>
      <c r="J22" s="27">
        <f>SUM(J12:J21)</f>
        <v>13419295.86</v>
      </c>
      <c r="K22" s="27">
        <f>SUM(K12:K21)</f>
        <v>13415943.46</v>
      </c>
      <c r="L22" s="27">
        <f>SUM(L12:M21)</f>
        <v>21212205.14</v>
      </c>
      <c r="M22" s="52"/>
    </row>
    <row r="23" spans="1:13" ht="10.5" customHeight="1">
      <c r="A23" s="28" t="s">
        <v>23</v>
      </c>
      <c r="B23" s="29"/>
      <c r="C23" s="29"/>
      <c r="D23" s="29"/>
      <c r="E23" s="30"/>
      <c r="F23" s="30"/>
      <c r="G23" s="31"/>
      <c r="H23" s="31"/>
      <c r="I23" s="31"/>
      <c r="J23" s="30"/>
      <c r="K23" s="30"/>
      <c r="L23" s="31"/>
      <c r="M23" s="53"/>
    </row>
    <row r="24" spans="1:13" ht="10.5" customHeight="1">
      <c r="A24" s="32" t="s">
        <v>24</v>
      </c>
      <c r="B24" s="33"/>
      <c r="C24" s="33"/>
      <c r="D24" s="33"/>
      <c r="E24" s="34">
        <v>1916112</v>
      </c>
      <c r="F24" s="30"/>
      <c r="G24" s="35">
        <v>1916112</v>
      </c>
      <c r="H24" s="35"/>
      <c r="I24" s="35"/>
      <c r="J24" s="30">
        <v>638704</v>
      </c>
      <c r="K24" s="30">
        <v>625040</v>
      </c>
      <c r="L24" s="35">
        <f>G24-J24</f>
        <v>1277408</v>
      </c>
      <c r="M24" s="54"/>
    </row>
    <row r="25" spans="1:13" s="1" customFormat="1" ht="10.5" customHeight="1">
      <c r="A25" s="36" t="s">
        <v>25</v>
      </c>
      <c r="B25" s="37"/>
      <c r="C25" s="37"/>
      <c r="D25" s="37"/>
      <c r="E25" s="38">
        <f>E24</f>
        <v>1916112</v>
      </c>
      <c r="F25" s="38"/>
      <c r="G25" s="39">
        <f>G24</f>
        <v>1916112</v>
      </c>
      <c r="H25" s="39"/>
      <c r="I25" s="39"/>
      <c r="J25" s="38">
        <f>J24</f>
        <v>638704</v>
      </c>
      <c r="K25" s="38">
        <f>K24</f>
        <v>625040</v>
      </c>
      <c r="L25" s="39">
        <f>G25-J25</f>
        <v>1277408</v>
      </c>
      <c r="M25" s="55"/>
    </row>
    <row r="26" spans="1:15" ht="12.75">
      <c r="A26" s="40" t="s">
        <v>26</v>
      </c>
      <c r="B26" s="41"/>
      <c r="C26" s="41"/>
      <c r="D26" s="41"/>
      <c r="E26" s="42">
        <f>E22+E25</f>
        <v>36852953</v>
      </c>
      <c r="F26" s="42">
        <f>SUM(F22+F25)</f>
        <v>-305340</v>
      </c>
      <c r="G26" s="42">
        <f>SUM(G22+G25)</f>
        <v>36547613</v>
      </c>
      <c r="H26" s="42"/>
      <c r="I26" s="42"/>
      <c r="J26" s="42">
        <f>J22+J24</f>
        <v>14057999.86</v>
      </c>
      <c r="K26" s="42">
        <f>K22+K25</f>
        <v>14040983.46</v>
      </c>
      <c r="L26" s="42">
        <f>L22+L25</f>
        <v>22489613.14</v>
      </c>
      <c r="M26" s="56"/>
      <c r="O26" s="57"/>
    </row>
  </sheetData>
  <sheetProtection/>
  <mergeCells count="60">
    <mergeCell ref="A1:M1"/>
    <mergeCell ref="A4:M4"/>
    <mergeCell ref="A6:M6"/>
    <mergeCell ref="E8:M8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E9:E10"/>
    <mergeCell ref="F9:F10"/>
    <mergeCell ref="J9:J10"/>
    <mergeCell ref="K9:K10"/>
    <mergeCell ref="G9:I10"/>
    <mergeCell ref="L9:M10"/>
    <mergeCell ref="A8:D10"/>
    <mergeCell ref="A2:M3"/>
  </mergeCells>
  <printOptions/>
  <pageMargins left="0.25" right="0.25" top="0.47" bottom="0.25" header="0" footer="0"/>
  <pageSetup fitToHeight="0" fitToWidth="0" horizontalDpi="600" verticalDpi="600" orientation="landscape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NORA</cp:lastModifiedBy>
  <cp:lastPrinted>2019-07-04T20:56:13Z</cp:lastPrinted>
  <dcterms:created xsi:type="dcterms:W3CDTF">2019-07-04T20:00:47Z</dcterms:created>
  <dcterms:modified xsi:type="dcterms:W3CDTF">2019-07-08T19:24:56Z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4" name="Business Objects Context Informatio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5" name="Business Objects Context Informatio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6" name="Business Objects Context Informatio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7" name="Business Objects Context Informatio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8" name="Business Objects Context Informatio">
    <vt:lpwstr>A0B44A456053326E0775961CF3DF6AA6106814766B7D95BFF47B07AF7343C5A0483B191D6F3BCED8A18273F72F8DEAD3F7E7BA70E1331AEF4691DB954C675C0B634D9D138C4E0E88A317CC104AC05E2EC23F15FBA842AA9EB38541F640ACCFB8AB6F8BB4922142422EC52B327832115760DE734F12FF6362F72E90A9E292B4F</vt:lpwstr>
  </property>
  <property fmtid="{D5CDD505-2E9C-101B-9397-08002B2CF9AE}" pid="9" name="Business Objects Context Informatio">
    <vt:lpwstr>BF744EA8E9D70E3671E83F6FA267889CE7D49D4DA4D889AEA6B69083B4D773705A5CEE1C6145B1160EC4374A648EDA67B7BEF00783FEB5357A806F6D8A3846C5FE6FD0CAC119707FC0DC1AE487F2B122981B970C</vt:lpwstr>
  </property>
  <property fmtid="{D5CDD505-2E9C-101B-9397-08002B2CF9AE}" pid="10" name="KSOProductBuildV">
    <vt:lpwstr>2058-11.2.0.8668</vt:lpwstr>
  </property>
</Properties>
</file>